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lacier Ossoue" sheetId="1" r:id="rId1"/>
    <sheet name="Glaciers pyrénéens" sheetId="2" r:id="rId2"/>
    <sheet name="Glaciers Alpins" sheetId="3" r:id="rId3"/>
    <sheet name="Glaciers mondiaux" sheetId="4" r:id="rId4"/>
  </sheets>
  <definedNames/>
  <calcPr fullCalcOnLoad="1"/>
</workbook>
</file>

<file path=xl/sharedStrings.xml><?xml version="1.0" encoding="utf-8"?>
<sst xmlns="http://schemas.openxmlformats.org/spreadsheetml/2006/main" count="452" uniqueCount="288">
  <si>
    <t>Bilan annuel de masse du glacier d'Ossoue (Vignemale – Pyrénées)</t>
  </si>
  <si>
    <t>Source : Moraine, Association pyrénéenne de glaciologie</t>
  </si>
  <si>
    <t>Année</t>
  </si>
  <si>
    <t>Augmentation d'épaisseur, saison hivernale (m)</t>
  </si>
  <si>
    <t>Perte d'épaisseur, saison estivale (m)</t>
  </si>
  <si>
    <t>Evolution de la surface occupée par les glaciers pyrénéens</t>
  </si>
  <si>
    <t>Source : Moraine, Association Pyrénéenne de Glaciologie</t>
  </si>
  <si>
    <t>Surface (en km²)</t>
  </si>
  <si>
    <t>Auteurs</t>
  </si>
  <si>
    <t>J. San Roman, J. Luis Piedrafita, P. René</t>
  </si>
  <si>
    <t>IGN + extrapolation P. René</t>
  </si>
  <si>
    <t>D. Serrat, J. Ventura, E. Martinez de Pison</t>
  </si>
  <si>
    <t>E. Martinez de Pison + extrapolation P. René</t>
  </si>
  <si>
    <t>E. Martinez de Pison, P. René</t>
  </si>
  <si>
    <t>M. Arenillas, P. René</t>
  </si>
  <si>
    <t>R. Marti</t>
  </si>
  <si>
    <t>Bilan de masse annuel des trois glaciers français de 1994 à 2005</t>
  </si>
  <si>
    <t>Source : Laboratoire de Glaciologie et Géophysique de l'Environnement, Observatoire National sur les Effets du Réchauffement Climatique (ONERC)</t>
  </si>
  <si>
    <t>Saint-Sorlin (m eqe)</t>
  </si>
  <si>
    <t>Argentière (m eqe)</t>
  </si>
  <si>
    <t>Gébroulaz (m eqe)</t>
  </si>
  <si>
    <t>m eqe = métre équivalent en eau</t>
  </si>
  <si>
    <t>latitude</t>
  </si>
  <si>
    <t>45°09' E</t>
  </si>
  <si>
    <t>45°55' E</t>
  </si>
  <si>
    <t>45°19' E</t>
  </si>
  <si>
    <t>longitude</t>
  </si>
  <si>
    <t>06°10' N</t>
  </si>
  <si>
    <t>06°57' N</t>
  </si>
  <si>
    <t>06°40' N</t>
  </si>
  <si>
    <t>Gamme d'altitude (m)</t>
  </si>
  <si>
    <t>2700-3400</t>
  </si>
  <si>
    <t>1600-3600</t>
  </si>
  <si>
    <t>2600-3500</t>
  </si>
  <si>
    <t>bilan de masse et surface de glaciers monde 1955_2000</t>
  </si>
  <si>
    <t xml:space="preserve">Glacier </t>
  </si>
  <si>
    <t xml:space="preserve">White </t>
  </si>
  <si>
    <t>Devon NW</t>
  </si>
  <si>
    <t xml:space="preserve">South I.C. </t>
  </si>
  <si>
    <t xml:space="preserve">Meighen </t>
  </si>
  <si>
    <t>Helm</t>
  </si>
  <si>
    <t xml:space="preserve">Place </t>
  </si>
  <si>
    <t>Sentinel</t>
  </si>
  <si>
    <t xml:space="preserve">Peyto </t>
  </si>
  <si>
    <t>Blue</t>
  </si>
  <si>
    <t>S. Cascade</t>
  </si>
  <si>
    <t>Gulkana</t>
  </si>
  <si>
    <t>Lemon Creek</t>
  </si>
  <si>
    <t>Wolverine</t>
  </si>
  <si>
    <t>Au. Broggbr.</t>
  </si>
  <si>
    <t>Md. Lovenbreen</t>
  </si>
  <si>
    <t>Engabr.</t>
  </si>
  <si>
    <t>Alfotbreen</t>
  </si>
  <si>
    <t>Hardangerjokulen</t>
  </si>
  <si>
    <t>Storbreen</t>
  </si>
  <si>
    <t>Hellstugubr.</t>
  </si>
  <si>
    <t>Grasubr.</t>
  </si>
  <si>
    <t>Nigardsbr.</t>
  </si>
  <si>
    <t>Storglac.</t>
  </si>
  <si>
    <t>Sarennes</t>
  </si>
  <si>
    <t>St. Sorlin</t>
  </si>
  <si>
    <t>Gries</t>
  </si>
  <si>
    <t>Silvretta</t>
  </si>
  <si>
    <t>Gr. Aletch</t>
  </si>
  <si>
    <t>Hintereis.</t>
  </si>
  <si>
    <t>Kesselwand.</t>
  </si>
  <si>
    <t>Vernagtf.</t>
  </si>
  <si>
    <t xml:space="preserve"> Sonnblick K.</t>
  </si>
  <si>
    <t>Careser</t>
  </si>
  <si>
    <t>Djankuat</t>
  </si>
  <si>
    <t>M.Aktru</t>
  </si>
  <si>
    <t>Abramov</t>
  </si>
  <si>
    <t>Ts. Tuyuksu</t>
  </si>
  <si>
    <t>Kara-Batkak</t>
  </si>
  <si>
    <t>Urumqihe S. No 1</t>
  </si>
  <si>
    <t>Country</t>
  </si>
  <si>
    <t>Canada</t>
  </si>
  <si>
    <t>USA</t>
  </si>
  <si>
    <t>Norway</t>
  </si>
  <si>
    <t xml:space="preserve"> Norway</t>
  </si>
  <si>
    <t>Sweden</t>
  </si>
  <si>
    <t>France</t>
  </si>
  <si>
    <t xml:space="preserve"> Switzerland</t>
  </si>
  <si>
    <t>Austria</t>
  </si>
  <si>
    <t>Italy</t>
  </si>
  <si>
    <t>Russia</t>
  </si>
  <si>
    <t>Kirghizstan</t>
  </si>
  <si>
    <t>Kazakhstan</t>
  </si>
  <si>
    <t>Kirgizstan</t>
  </si>
  <si>
    <t>China</t>
  </si>
  <si>
    <t>Geogr.area</t>
  </si>
  <si>
    <t>Axel H.I</t>
  </si>
  <si>
    <t>Devon Isl.</t>
  </si>
  <si>
    <t>Melville Isl.</t>
  </si>
  <si>
    <t>Baffin Isl.</t>
  </si>
  <si>
    <t>Coast Mts., S.</t>
  </si>
  <si>
    <t>Coast Mts. S.</t>
  </si>
  <si>
    <t>Coast Mts. S</t>
  </si>
  <si>
    <t>Rockies N.</t>
  </si>
  <si>
    <t>Olympic Range</t>
  </si>
  <si>
    <t>N.Cascades</t>
  </si>
  <si>
    <t>Alaska Range</t>
  </si>
  <si>
    <t>Juneau Icefield</t>
  </si>
  <si>
    <t>Kenai Mount.</t>
  </si>
  <si>
    <t xml:space="preserve"> Svalbard</t>
  </si>
  <si>
    <t>Svartisen</t>
  </si>
  <si>
    <t>SW. Scand.</t>
  </si>
  <si>
    <t>Jotunheimen</t>
  </si>
  <si>
    <t>Jostedal</t>
  </si>
  <si>
    <t>Kebnekaise</t>
  </si>
  <si>
    <t>Fr. Alps</t>
  </si>
  <si>
    <t>Alps</t>
  </si>
  <si>
    <t>Otzt. Alps</t>
  </si>
  <si>
    <t>Otztaler Alps</t>
  </si>
  <si>
    <t xml:space="preserve"> Sonnblick</t>
  </si>
  <si>
    <t>Ortles-Cevedale</t>
  </si>
  <si>
    <t>C. Caucasus</t>
  </si>
  <si>
    <t>Altaiy</t>
  </si>
  <si>
    <t>Pamir</t>
  </si>
  <si>
    <t>Tien Shan</t>
  </si>
  <si>
    <t>E.Tien Shan</t>
  </si>
  <si>
    <t>PSFG NR</t>
  </si>
  <si>
    <t>CD02340</t>
  </si>
  <si>
    <t>CD 00431</t>
  </si>
  <si>
    <t>CD01961</t>
  </si>
  <si>
    <t>CD01335</t>
  </si>
  <si>
    <t>CD00855</t>
  </si>
  <si>
    <t>CD01660</t>
  </si>
  <si>
    <t>CD01915</t>
  </si>
  <si>
    <t>CD01640</t>
  </si>
  <si>
    <t>US02126</t>
  </si>
  <si>
    <t>US02013</t>
  </si>
  <si>
    <t>US00200</t>
  </si>
  <si>
    <t>US00411</t>
  </si>
  <si>
    <t>N15504</t>
  </si>
  <si>
    <t>N15506</t>
  </si>
  <si>
    <t>N 67011</t>
  </si>
  <si>
    <t>N36204</t>
  </si>
  <si>
    <t>N22303</t>
  </si>
  <si>
    <t>N00541</t>
  </si>
  <si>
    <t>N00511</t>
  </si>
  <si>
    <t>N00547</t>
  </si>
  <si>
    <t>N31014</t>
  </si>
  <si>
    <t>S00778</t>
  </si>
  <si>
    <t>F00029</t>
  </si>
  <si>
    <t>F00015</t>
  </si>
  <si>
    <t>CH00003</t>
  </si>
  <si>
    <t>CH00090</t>
  </si>
  <si>
    <t>CH00005</t>
  </si>
  <si>
    <t>A00209</t>
  </si>
  <si>
    <t>A00226</t>
  </si>
  <si>
    <t>A00211</t>
  </si>
  <si>
    <t>A 0601A</t>
  </si>
  <si>
    <t>I00701</t>
  </si>
  <si>
    <t>SU3010</t>
  </si>
  <si>
    <t>SU07100</t>
  </si>
  <si>
    <t>SU04101</t>
  </si>
  <si>
    <t>SU05075</t>
  </si>
  <si>
    <t>SU05080</t>
  </si>
  <si>
    <t>CN0010</t>
  </si>
  <si>
    <t>Code</t>
  </si>
  <si>
    <t>Latitude</t>
  </si>
  <si>
    <t xml:space="preserve">79°27'N </t>
  </si>
  <si>
    <t xml:space="preserve"> 75°25'N  </t>
  </si>
  <si>
    <t xml:space="preserve">75°25' N </t>
  </si>
  <si>
    <t xml:space="preserve">79°57' N </t>
  </si>
  <si>
    <t xml:space="preserve">49°58'N </t>
  </si>
  <si>
    <t>50°26'N</t>
  </si>
  <si>
    <t>49°54'N</t>
  </si>
  <si>
    <t>51°40'N</t>
  </si>
  <si>
    <t>47°49'N</t>
  </si>
  <si>
    <t>48°22'N</t>
  </si>
  <si>
    <t xml:space="preserve">63°14'N </t>
  </si>
  <si>
    <t xml:space="preserve">59°36N </t>
  </si>
  <si>
    <t xml:space="preserve">60°22'N </t>
  </si>
  <si>
    <t xml:space="preserve">78° 53'N </t>
  </si>
  <si>
    <t xml:space="preserve">78°53'N </t>
  </si>
  <si>
    <t xml:space="preserve">66°40'N </t>
  </si>
  <si>
    <t>61°45'N</t>
  </si>
  <si>
    <t>60°32'N</t>
  </si>
  <si>
    <t>61°34'N</t>
  </si>
  <si>
    <t>61°39'N</t>
  </si>
  <si>
    <t>61°43'N</t>
  </si>
  <si>
    <t>67°54'N</t>
  </si>
  <si>
    <t>45°07'N</t>
  </si>
  <si>
    <t>45°11'N</t>
  </si>
  <si>
    <t>46°26'N</t>
  </si>
  <si>
    <t>46°51'N</t>
  </si>
  <si>
    <t>46°30'N</t>
  </si>
  <si>
    <t>46°48'N</t>
  </si>
  <si>
    <t>46°50'N</t>
  </si>
  <si>
    <t>46°53'N</t>
  </si>
  <si>
    <t>47°08'N</t>
  </si>
  <si>
    <t>46°27'N</t>
  </si>
  <si>
    <t>43°12'N</t>
  </si>
  <si>
    <t>50°05'N</t>
  </si>
  <si>
    <t>39°40'N</t>
  </si>
  <si>
    <t>43°00'N</t>
  </si>
  <si>
    <t>42°06'N</t>
  </si>
  <si>
    <t>43°05'N</t>
  </si>
  <si>
    <t>Longitude</t>
  </si>
  <si>
    <t>90°40'W</t>
  </si>
  <si>
    <t xml:space="preserve"> 83°15'W</t>
  </si>
  <si>
    <t>115°01'W</t>
  </si>
  <si>
    <t xml:space="preserve"> 99°08'W</t>
  </si>
  <si>
    <t xml:space="preserve">123°00'W </t>
  </si>
  <si>
    <t>122°36'W</t>
  </si>
  <si>
    <t>122°59'W</t>
  </si>
  <si>
    <t>116°32'W</t>
  </si>
  <si>
    <t>123°41'W</t>
  </si>
  <si>
    <t>121°03'W</t>
  </si>
  <si>
    <t>145°28'W</t>
  </si>
  <si>
    <t>134°36W</t>
  </si>
  <si>
    <t>148°54'W</t>
  </si>
  <si>
    <t>11°50'E</t>
  </si>
  <si>
    <t>12°04'E</t>
  </si>
  <si>
    <t>13°45'E</t>
  </si>
  <si>
    <t>5°39'E</t>
  </si>
  <si>
    <t>7°22'E</t>
  </si>
  <si>
    <t>8°08'E</t>
  </si>
  <si>
    <t>8°26'E</t>
  </si>
  <si>
    <t>8°36'E</t>
  </si>
  <si>
    <t>7°08'E</t>
  </si>
  <si>
    <t>18°34'E</t>
  </si>
  <si>
    <t>6°10'E</t>
  </si>
  <si>
    <t xml:space="preserve">6°10'E </t>
  </si>
  <si>
    <t>8°20'E</t>
  </si>
  <si>
    <t>10°05'E</t>
  </si>
  <si>
    <t>8°02'E</t>
  </si>
  <si>
    <t>10°46'E</t>
  </si>
  <si>
    <t>10°48'E</t>
  </si>
  <si>
    <t>10°49'E</t>
  </si>
  <si>
    <t>12°36'E</t>
  </si>
  <si>
    <t>10°42'E</t>
  </si>
  <si>
    <t>42°46'E</t>
  </si>
  <si>
    <t>87°45'E</t>
  </si>
  <si>
    <t>71°30'E</t>
  </si>
  <si>
    <t>77°06'E</t>
  </si>
  <si>
    <t>78°18'E</t>
  </si>
  <si>
    <t>86°49'E</t>
  </si>
  <si>
    <t>Elev. Max, m</t>
  </si>
  <si>
    <t>FoG, v.7</t>
  </si>
  <si>
    <t>Elev. Med, m</t>
  </si>
  <si>
    <t>Elev.  Min, m</t>
  </si>
  <si>
    <t>Tab.CC</t>
  </si>
  <si>
    <t>Length, km</t>
  </si>
  <si>
    <t>bn</t>
  </si>
  <si>
    <t>Area, km^2</t>
  </si>
  <si>
    <t xml:space="preserve">Number </t>
  </si>
  <si>
    <t>Aspect</t>
  </si>
  <si>
    <t>SE/SE</t>
  </si>
  <si>
    <t>NW/NW</t>
  </si>
  <si>
    <t>NE/NE</t>
  </si>
  <si>
    <t>N/NW</t>
  </si>
  <si>
    <t>NE/NW</t>
  </si>
  <si>
    <t>N/N</t>
  </si>
  <si>
    <t>S/SW</t>
  </si>
  <si>
    <t>S/S</t>
  </si>
  <si>
    <t>NW/N</t>
  </si>
  <si>
    <t>NE/N</t>
  </si>
  <si>
    <t>W/W</t>
  </si>
  <si>
    <t>NE/E</t>
  </si>
  <si>
    <t>E/E</t>
  </si>
  <si>
    <t>NW/W</t>
  </si>
  <si>
    <t>SE/S</t>
  </si>
  <si>
    <t>E/NE</t>
  </si>
  <si>
    <t>SE/E</t>
  </si>
  <si>
    <t>S/SE</t>
  </si>
  <si>
    <t>E/N</t>
  </si>
  <si>
    <t>of</t>
  </si>
  <si>
    <t>Variables</t>
  </si>
  <si>
    <t>s</t>
  </si>
  <si>
    <t>bn, ba</t>
  </si>
  <si>
    <t>ba, bn</t>
  </si>
  <si>
    <t>ba</t>
  </si>
  <si>
    <t>Glaciers</t>
  </si>
  <si>
    <t>Average</t>
  </si>
  <si>
    <t>Min</t>
  </si>
  <si>
    <t>Max</t>
  </si>
  <si>
    <t>Median</t>
  </si>
  <si>
    <t>Stdev</t>
  </si>
  <si>
    <t>Sqrt. Error</t>
  </si>
  <si>
    <t>Years</t>
  </si>
  <si>
    <t>period</t>
  </si>
  <si>
    <t>AVERAGE</t>
  </si>
  <si>
    <t>1961-98</t>
  </si>
  <si>
    <t>1961-76</t>
  </si>
  <si>
    <t>1977-98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</si>
</sst>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0"/>
    <numFmt numFmtId="167" formatCode="0"/>
    <numFmt numFmtId="168" formatCode="0.000"/>
    <numFmt numFmtId="169" formatCode="0.0000"/>
    <numFmt numFmtId="170" formatCode="0.0"/>
  </numFmts>
  <fonts count="11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2" fillId="0" borderId="0" xfId="21" applyFont="1">
      <alignment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1" xfId="21" applyBorder="1" applyAlignment="1">
      <alignment horizontal="center"/>
      <protection/>
    </xf>
    <xf numFmtId="164" fontId="4" fillId="0" borderId="0" xfId="21" applyFont="1" applyAlignment="1">
      <alignment horizontal="left" vertical="center"/>
      <protection/>
    </xf>
    <xf numFmtId="164" fontId="4" fillId="0" borderId="0" xfId="21" applyFont="1" applyAlignment="1">
      <alignment horizontal="center" vertical="center" wrapText="1"/>
      <protection/>
    </xf>
    <xf numFmtId="164" fontId="5" fillId="0" borderId="0" xfId="21" applyFont="1" applyAlignment="1">
      <alignment horizontal="left" vertical="center"/>
      <protection/>
    </xf>
    <xf numFmtId="164" fontId="5" fillId="0" borderId="0" xfId="21" applyFont="1" applyAlignment="1">
      <alignment horizontal="center" wrapText="1"/>
      <protection/>
    </xf>
    <xf numFmtId="164" fontId="5" fillId="0" borderId="0" xfId="21" applyFont="1" applyAlignment="1">
      <alignment/>
      <protection/>
    </xf>
    <xf numFmtId="164" fontId="6" fillId="0" borderId="0" xfId="21" applyFont="1" applyAlignment="1">
      <alignment/>
      <protection/>
    </xf>
    <xf numFmtId="164" fontId="7" fillId="0" borderId="0" xfId="21" applyFont="1" applyAlignment="1">
      <alignment horizontal="center" wrapText="1"/>
      <protection/>
    </xf>
    <xf numFmtId="164" fontId="8" fillId="0" borderId="0" xfId="21" applyFont="1" applyAlignment="1">
      <alignment horizontal="center" wrapText="1"/>
      <protection/>
    </xf>
    <xf numFmtId="164" fontId="8" fillId="0" borderId="0" xfId="21" applyFont="1" applyAlignment="1">
      <alignment horizontal="left"/>
      <protection/>
    </xf>
    <xf numFmtId="164" fontId="7" fillId="0" borderId="0" xfId="21" applyFont="1" applyAlignment="1">
      <alignment horizontal="left" wrapText="1"/>
      <protection/>
    </xf>
    <xf numFmtId="164" fontId="1" fillId="0" borderId="0" xfId="20">
      <alignment/>
      <protection/>
    </xf>
    <xf numFmtId="164" fontId="9" fillId="0" borderId="0" xfId="20" applyFont="1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>
      <alignment/>
      <protection/>
    </xf>
    <xf numFmtId="168" fontId="1" fillId="0" borderId="0" xfId="20" applyNumberFormat="1">
      <alignment/>
      <protection/>
    </xf>
    <xf numFmtId="169" fontId="1" fillId="0" borderId="0" xfId="20" applyNumberFormat="1">
      <alignment/>
      <protection/>
    </xf>
    <xf numFmtId="164" fontId="10" fillId="0" borderId="0" xfId="20" applyFont="1">
      <alignment/>
      <protection/>
    </xf>
    <xf numFmtId="170" fontId="1" fillId="0" borderId="0" xfId="20" applyNumberForma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17.57421875" style="1" customWidth="1"/>
    <col min="3" max="3" width="18.421875" style="1" customWidth="1"/>
    <col min="4" max="16384" width="10.7109375" style="1" customWidth="1"/>
  </cols>
  <sheetData>
    <row r="1" ht="12.75">
      <c r="A1" s="2" t="s">
        <v>0</v>
      </c>
    </row>
    <row r="2" ht="12.75">
      <c r="A2" s="3" t="s">
        <v>1</v>
      </c>
    </row>
    <row r="5" spans="1:3" ht="12.75">
      <c r="A5" s="4" t="s">
        <v>2</v>
      </c>
      <c r="B5" s="4" t="s">
        <v>3</v>
      </c>
      <c r="C5" s="4" t="s">
        <v>4</v>
      </c>
    </row>
    <row r="6" spans="1:3" ht="12.75">
      <c r="A6" s="5">
        <v>1978</v>
      </c>
      <c r="B6" s="5">
        <v>2.67</v>
      </c>
      <c r="C6" s="5">
        <v>-1.86</v>
      </c>
    </row>
    <row r="7" spans="1:3" ht="12.75">
      <c r="A7" s="5">
        <v>1979</v>
      </c>
      <c r="B7" s="5">
        <v>3.3</v>
      </c>
      <c r="C7" s="5">
        <v>-3.04</v>
      </c>
    </row>
    <row r="8" spans="1:3" ht="12.75">
      <c r="A8" s="5">
        <v>1980</v>
      </c>
      <c r="B8" s="5"/>
      <c r="C8" s="5"/>
    </row>
    <row r="9" spans="1:3" ht="12.75">
      <c r="A9" s="5">
        <v>1981</v>
      </c>
      <c r="B9" s="5"/>
      <c r="C9" s="5"/>
    </row>
    <row r="10" spans="1:3" ht="12.75">
      <c r="A10" s="5">
        <v>1982</v>
      </c>
      <c r="B10" s="5">
        <v>2.74</v>
      </c>
      <c r="C10" s="5">
        <v>-2.74</v>
      </c>
    </row>
    <row r="11" spans="1:3" ht="12.75">
      <c r="A11" s="4"/>
      <c r="B11" s="4"/>
      <c r="C11" s="4"/>
    </row>
    <row r="12" spans="1:3" ht="12.75">
      <c r="A12" s="6">
        <v>2002</v>
      </c>
      <c r="B12" s="6">
        <v>2.08</v>
      </c>
      <c r="C12" s="6">
        <v>-2.93</v>
      </c>
    </row>
    <row r="13" spans="1:3" ht="12.75">
      <c r="A13" s="6">
        <v>2003</v>
      </c>
      <c r="B13" s="6">
        <v>3.23</v>
      </c>
      <c r="C13" s="6">
        <v>-4.11</v>
      </c>
    </row>
    <row r="14" spans="1:3" ht="12.75">
      <c r="A14" s="6">
        <v>2004</v>
      </c>
      <c r="B14" s="6">
        <v>3.55</v>
      </c>
      <c r="C14" s="6">
        <v>-4.77</v>
      </c>
    </row>
    <row r="15" spans="1:3" ht="12.75">
      <c r="A15" s="6">
        <v>2005</v>
      </c>
      <c r="B15" s="6">
        <v>2.58</v>
      </c>
      <c r="C15" s="6">
        <v>-5.07</v>
      </c>
    </row>
    <row r="16" spans="1:3" ht="12.75">
      <c r="A16" s="6">
        <v>2006</v>
      </c>
      <c r="B16" s="6">
        <v>1.9500000000000002</v>
      </c>
      <c r="C16" s="6">
        <v>-4.66</v>
      </c>
    </row>
    <row r="17" spans="1:3" ht="12.75">
      <c r="A17" s="6">
        <v>2007</v>
      </c>
      <c r="B17" s="6">
        <v>2.66</v>
      </c>
      <c r="C17" s="6">
        <v>-4.04</v>
      </c>
    </row>
    <row r="18" spans="1:3" ht="12.75">
      <c r="A18" s="6">
        <v>2008</v>
      </c>
      <c r="B18" s="6">
        <v>3.23</v>
      </c>
      <c r="C18" s="6">
        <v>-3.35</v>
      </c>
    </row>
    <row r="19" spans="1:3" ht="12.75">
      <c r="A19" s="6">
        <v>2009</v>
      </c>
      <c r="B19" s="6">
        <v>3.15</v>
      </c>
      <c r="C19" s="6">
        <v>-4.78</v>
      </c>
    </row>
    <row r="20" spans="1:3" ht="12.75">
      <c r="A20" s="6">
        <v>2010</v>
      </c>
      <c r="B20" s="6">
        <v>3.01</v>
      </c>
      <c r="C20" s="6">
        <v>-3.49</v>
      </c>
    </row>
    <row r="21" spans="1:3" ht="12.75">
      <c r="A21" s="6">
        <v>2011</v>
      </c>
      <c r="B21" s="6">
        <v>2.12</v>
      </c>
      <c r="C21" s="6">
        <v>-4.5600000000000005</v>
      </c>
    </row>
    <row r="22" spans="1:3" ht="12.75">
      <c r="A22" s="6">
        <v>2012</v>
      </c>
      <c r="B22" s="6">
        <v>2.37</v>
      </c>
      <c r="C22" s="6">
        <v>-5.84</v>
      </c>
    </row>
    <row r="23" spans="1:3" ht="12.75">
      <c r="A23" s="6">
        <v>2013</v>
      </c>
      <c r="B23" s="6">
        <v>3.83</v>
      </c>
      <c r="C23" s="6">
        <v>-3.6</v>
      </c>
    </row>
    <row r="24" spans="1:3" ht="12.75">
      <c r="A24" s="6">
        <v>2014</v>
      </c>
      <c r="B24" s="6">
        <v>3.11</v>
      </c>
      <c r="C24" s="6">
        <v>-3.43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5"/>
  <sheetViews>
    <sheetView workbookViewId="0" topLeftCell="A1">
      <selection activeCell="D20" sqref="D20"/>
    </sheetView>
  </sheetViews>
  <sheetFormatPr defaultColWidth="11.421875" defaultRowHeight="12.75"/>
  <cols>
    <col min="1" max="1" width="4.140625" style="1" customWidth="1"/>
    <col min="2" max="2" width="10.7109375" style="1" customWidth="1"/>
    <col min="3" max="3" width="15.28125" style="1" customWidth="1"/>
    <col min="4" max="16384" width="10.7109375" style="1" customWidth="1"/>
  </cols>
  <sheetData>
    <row r="2" spans="2:4" ht="12.75">
      <c r="B2" s="7" t="s">
        <v>5</v>
      </c>
      <c r="C2" s="8"/>
      <c r="D2" s="8"/>
    </row>
    <row r="3" spans="2:4" ht="12.75">
      <c r="B3" s="9" t="s">
        <v>6</v>
      </c>
      <c r="C3" s="8"/>
      <c r="D3" s="8"/>
    </row>
    <row r="4" spans="2:4" ht="12.75">
      <c r="B4" s="7"/>
      <c r="C4" s="8"/>
      <c r="D4" s="8"/>
    </row>
    <row r="5" spans="2:4" ht="12.75">
      <c r="B5" s="8" t="s">
        <v>2</v>
      </c>
      <c r="C5" s="8" t="s">
        <v>7</v>
      </c>
      <c r="D5" s="8" t="s">
        <v>8</v>
      </c>
    </row>
    <row r="6" spans="2:4" ht="12.75">
      <c r="B6" s="10">
        <v>1850</v>
      </c>
      <c r="C6" s="10">
        <v>23</v>
      </c>
      <c r="D6" s="11" t="s">
        <v>9</v>
      </c>
    </row>
    <row r="7" spans="2:4" ht="12.75">
      <c r="B7" s="10">
        <v>1950</v>
      </c>
      <c r="C7" s="10">
        <v>12.8</v>
      </c>
      <c r="D7" s="11" t="s">
        <v>10</v>
      </c>
    </row>
    <row r="8" spans="2:4" ht="12.75">
      <c r="B8" s="10">
        <v>1985</v>
      </c>
      <c r="C8" s="10">
        <v>9.5</v>
      </c>
      <c r="D8" s="11" t="s">
        <v>11</v>
      </c>
    </row>
    <row r="9" spans="2:4" ht="12.75">
      <c r="B9" s="10">
        <v>1991</v>
      </c>
      <c r="C9" s="10">
        <v>9.2</v>
      </c>
      <c r="D9" s="11" t="s">
        <v>12</v>
      </c>
    </row>
    <row r="10" spans="2:4" ht="12.75">
      <c r="B10" s="10">
        <v>1994</v>
      </c>
      <c r="C10" s="10">
        <v>8.3</v>
      </c>
      <c r="D10" s="11" t="s">
        <v>12</v>
      </c>
    </row>
    <row r="11" spans="2:4" ht="12.75">
      <c r="B11" s="10">
        <v>1998</v>
      </c>
      <c r="C11" s="10">
        <v>5.5</v>
      </c>
      <c r="D11" s="11" t="s">
        <v>12</v>
      </c>
    </row>
    <row r="12" spans="2:4" ht="12.75">
      <c r="B12" s="10">
        <v>2000</v>
      </c>
      <c r="C12" s="10">
        <v>5</v>
      </c>
      <c r="D12" s="11" t="s">
        <v>13</v>
      </c>
    </row>
    <row r="13" spans="2:4" ht="12.75">
      <c r="B13" s="10">
        <v>2002</v>
      </c>
      <c r="C13" s="10">
        <v>4.7</v>
      </c>
      <c r="D13" s="11" t="s">
        <v>12</v>
      </c>
    </row>
    <row r="14" spans="2:4" ht="12.75">
      <c r="B14" s="10">
        <v>2007</v>
      </c>
      <c r="C14" s="10">
        <v>3.5</v>
      </c>
      <c r="D14" s="11" t="s">
        <v>14</v>
      </c>
    </row>
    <row r="15" spans="2:4" ht="12.75">
      <c r="B15" s="10">
        <v>2011</v>
      </c>
      <c r="C15" s="10">
        <v>3</v>
      </c>
      <c r="D15" s="11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>
    <row r="1" spans="1:4" ht="12.75">
      <c r="A1" s="12" t="s">
        <v>16</v>
      </c>
      <c r="B1" s="13"/>
      <c r="C1" s="13"/>
      <c r="D1" s="13"/>
    </row>
    <row r="2" spans="1:4" ht="12.75">
      <c r="A2" s="12" t="s">
        <v>17</v>
      </c>
      <c r="B2" s="13"/>
      <c r="C2" s="13"/>
      <c r="D2" s="13"/>
    </row>
    <row r="3" spans="1:4" ht="12.75">
      <c r="A3" s="13"/>
      <c r="B3" s="13"/>
      <c r="C3" s="13"/>
      <c r="D3" s="13"/>
    </row>
    <row r="4" spans="1:4" ht="12.75">
      <c r="A4" s="13" t="s">
        <v>2</v>
      </c>
      <c r="B4" s="13" t="s">
        <v>18</v>
      </c>
      <c r="C4" s="13" t="s">
        <v>19</v>
      </c>
      <c r="D4" s="13" t="s">
        <v>20</v>
      </c>
    </row>
    <row r="5" spans="1:7" ht="12.75">
      <c r="A5" s="14">
        <v>1994</v>
      </c>
      <c r="B5" s="14">
        <v>-0.329999999999998</v>
      </c>
      <c r="C5" s="14">
        <v>-0.892</v>
      </c>
      <c r="D5" s="14">
        <v>-0.64</v>
      </c>
      <c r="G5" s="1" t="s">
        <v>21</v>
      </c>
    </row>
    <row r="6" spans="1:4" ht="12.75">
      <c r="A6" s="14">
        <v>1995</v>
      </c>
      <c r="B6" s="14">
        <v>0.6699999999999982</v>
      </c>
      <c r="C6" s="14">
        <v>0.6920000000000001</v>
      </c>
      <c r="D6" s="14">
        <v>0.5</v>
      </c>
    </row>
    <row r="7" spans="1:4" ht="12.75">
      <c r="A7" s="14">
        <v>1996</v>
      </c>
      <c r="B7" s="14">
        <v>-0.510000000000002</v>
      </c>
      <c r="C7" s="14">
        <v>-0.399</v>
      </c>
      <c r="D7" s="14">
        <v>-0.5</v>
      </c>
    </row>
    <row r="8" spans="1:4" ht="12.75">
      <c r="A8" s="14">
        <v>1997</v>
      </c>
      <c r="B8" s="14">
        <v>-0.159999999999997</v>
      </c>
      <c r="C8" s="14">
        <v>-0.628</v>
      </c>
      <c r="D8" s="14">
        <v>-0.21</v>
      </c>
    </row>
    <row r="9" spans="1:4" ht="12.75">
      <c r="A9" s="14">
        <v>1998</v>
      </c>
      <c r="B9" s="14">
        <v>-2.22</v>
      </c>
      <c r="C9" s="14">
        <v>-1.419</v>
      </c>
      <c r="D9" s="14">
        <v>-1.54</v>
      </c>
    </row>
    <row r="10" spans="1:4" ht="12.75">
      <c r="A10" s="14">
        <v>1999</v>
      </c>
      <c r="B10" s="14">
        <v>-1.04</v>
      </c>
      <c r="C10" s="14">
        <v>-0.319</v>
      </c>
      <c r="D10" s="14">
        <v>-0.29000000000000004</v>
      </c>
    </row>
    <row r="11" spans="1:4" ht="12.75">
      <c r="A11" s="14">
        <v>2000</v>
      </c>
      <c r="B11" s="14">
        <v>-1.24</v>
      </c>
      <c r="C11" s="14">
        <v>-1.308</v>
      </c>
      <c r="D11" s="14">
        <v>-0.17</v>
      </c>
    </row>
    <row r="12" spans="1:4" ht="12.75">
      <c r="A12" s="14">
        <v>2001</v>
      </c>
      <c r="B12" s="14">
        <v>0.16</v>
      </c>
      <c r="C12" s="14">
        <v>0.638</v>
      </c>
      <c r="D12" s="14">
        <v>0.46</v>
      </c>
    </row>
    <row r="13" spans="1:4" ht="12.75">
      <c r="A13" s="14">
        <v>2002</v>
      </c>
      <c r="B13" s="14">
        <v>-1.69</v>
      </c>
      <c r="C13" s="14">
        <v>-1.32</v>
      </c>
      <c r="D13" s="14">
        <v>-0.4</v>
      </c>
    </row>
    <row r="14" spans="1:4" ht="12.75">
      <c r="A14" s="14">
        <v>2003</v>
      </c>
      <c r="B14" s="14">
        <v>-2.95</v>
      </c>
      <c r="C14" s="14">
        <v>-2.09</v>
      </c>
      <c r="D14" s="14">
        <v>-1.65</v>
      </c>
    </row>
    <row r="15" spans="1:4" ht="12.75">
      <c r="A15" s="14">
        <v>2004</v>
      </c>
      <c r="B15" s="14">
        <v>-2.45</v>
      </c>
      <c r="C15" s="14">
        <v>-1.43</v>
      </c>
      <c r="D15" s="14">
        <v>-0.79</v>
      </c>
    </row>
    <row r="16" spans="1:4" ht="12.75">
      <c r="A16" s="14">
        <v>2005</v>
      </c>
      <c r="B16" s="14">
        <v>-2.5</v>
      </c>
      <c r="C16" s="14">
        <v>-1.85</v>
      </c>
      <c r="D16" s="14">
        <v>-1.51</v>
      </c>
    </row>
    <row r="17" spans="1:4" ht="12.75">
      <c r="A17" s="15"/>
      <c r="B17" s="15"/>
      <c r="C17" s="15"/>
      <c r="D17" s="15"/>
    </row>
    <row r="18" spans="1:4" ht="12.75">
      <c r="A18" s="16" t="s">
        <v>22</v>
      </c>
      <c r="B18" s="14" t="s">
        <v>23</v>
      </c>
      <c r="C18" s="14" t="s">
        <v>24</v>
      </c>
      <c r="D18" s="14" t="s">
        <v>25</v>
      </c>
    </row>
    <row r="19" spans="1:4" ht="12.75">
      <c r="A19" s="16" t="s">
        <v>26</v>
      </c>
      <c r="B19" s="14" t="s">
        <v>27</v>
      </c>
      <c r="C19" s="14" t="s">
        <v>28</v>
      </c>
      <c r="D19" s="14" t="s">
        <v>29</v>
      </c>
    </row>
    <row r="20" spans="1:4" ht="12.75">
      <c r="A20" s="16" t="s">
        <v>30</v>
      </c>
      <c r="B20" s="14" t="s">
        <v>31</v>
      </c>
      <c r="C20" s="14" t="s">
        <v>32</v>
      </c>
      <c r="D20" s="14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76"/>
  <sheetViews>
    <sheetView workbookViewId="0" topLeftCell="A1">
      <pane xSplit="1" ySplit="17" topLeftCell="AP18" activePane="bottomRight" state="frozen"/>
      <selection pane="topLeft" activeCell="A1" sqref="A1"/>
      <selection pane="topRight" activeCell="AP1" sqref="AP1"/>
      <selection pane="bottomLeft" activeCell="A18" sqref="A18"/>
      <selection pane="bottomRight" activeCell="AR46" sqref="AR46"/>
    </sheetView>
  </sheetViews>
  <sheetFormatPr defaultColWidth="6.8515625" defaultRowHeight="12.75"/>
  <cols>
    <col min="1" max="32" width="7.00390625" style="17" customWidth="1"/>
    <col min="33" max="33" width="7.8515625" style="17" customWidth="1"/>
    <col min="34" max="40" width="7.00390625" style="17" customWidth="1"/>
    <col min="41" max="41" width="7.140625" style="17" customWidth="1"/>
    <col min="42" max="74" width="7.00390625" style="17" customWidth="1"/>
    <col min="75" max="76" width="8.140625" style="17" customWidth="1"/>
    <col min="77" max="16384" width="7.00390625" style="17" customWidth="1"/>
  </cols>
  <sheetData>
    <row r="1" ht="12.75">
      <c r="AP1" s="18" t="s">
        <v>34</v>
      </c>
    </row>
    <row r="3" spans="1:77" ht="12.75">
      <c r="A3" s="17" t="s">
        <v>35</v>
      </c>
      <c r="B3" s="17" t="s">
        <v>36</v>
      </c>
      <c r="D3" s="17" t="s">
        <v>37</v>
      </c>
      <c r="F3" s="17" t="s">
        <v>38</v>
      </c>
      <c r="G3" s="17" t="s">
        <v>39</v>
      </c>
      <c r="I3" s="17" t="s">
        <v>40</v>
      </c>
      <c r="K3" s="17" t="s">
        <v>41</v>
      </c>
      <c r="M3" s="17" t="s">
        <v>42</v>
      </c>
      <c r="O3" s="17" t="s">
        <v>43</v>
      </c>
      <c r="P3" s="17" t="s">
        <v>43</v>
      </c>
      <c r="Q3" s="17" t="s">
        <v>44</v>
      </c>
      <c r="S3" s="17" t="s">
        <v>45</v>
      </c>
      <c r="U3" s="17" t="s">
        <v>46</v>
      </c>
      <c r="W3" s="17" t="s">
        <v>47</v>
      </c>
      <c r="Y3" s="17" t="s">
        <v>48</v>
      </c>
      <c r="AA3" s="17" t="s">
        <v>49</v>
      </c>
      <c r="AC3" s="17" t="s">
        <v>50</v>
      </c>
      <c r="AE3" s="17" t="s">
        <v>51</v>
      </c>
      <c r="AG3" s="17" t="s">
        <v>52</v>
      </c>
      <c r="AI3" s="17" t="s">
        <v>53</v>
      </c>
      <c r="AK3" s="17" t="s">
        <v>54</v>
      </c>
      <c r="AM3" s="17" t="s">
        <v>55</v>
      </c>
      <c r="AO3" s="17" t="s">
        <v>56</v>
      </c>
      <c r="AQ3" s="17" t="s">
        <v>57</v>
      </c>
      <c r="AS3" s="17" t="s">
        <v>58</v>
      </c>
      <c r="AT3" s="17" t="s">
        <v>58</v>
      </c>
      <c r="AU3" s="17" t="s">
        <v>59</v>
      </c>
      <c r="AW3" s="17" t="s">
        <v>60</v>
      </c>
      <c r="AY3" s="17" t="s">
        <v>61</v>
      </c>
      <c r="BA3" s="17" t="s">
        <v>62</v>
      </c>
      <c r="BC3" s="17" t="s">
        <v>63</v>
      </c>
      <c r="BE3" s="17" t="s">
        <v>64</v>
      </c>
      <c r="BG3" s="17" t="s">
        <v>65</v>
      </c>
      <c r="BI3" s="17" t="s">
        <v>66</v>
      </c>
      <c r="BK3" s="17" t="s">
        <v>67</v>
      </c>
      <c r="BM3" s="17" t="s">
        <v>68</v>
      </c>
      <c r="BO3" s="17" t="s">
        <v>69</v>
      </c>
      <c r="BQ3" s="17" t="s">
        <v>70</v>
      </c>
      <c r="BS3" s="17" t="s">
        <v>71</v>
      </c>
      <c r="BU3" s="17" t="s">
        <v>72</v>
      </c>
      <c r="BW3" s="17" t="s">
        <v>73</v>
      </c>
      <c r="BX3" s="17" t="s">
        <v>73</v>
      </c>
      <c r="BY3" s="17" t="s">
        <v>74</v>
      </c>
    </row>
    <row r="4" spans="1:77" ht="12.75">
      <c r="A4" s="17" t="s">
        <v>75</v>
      </c>
      <c r="B4" s="17" t="s">
        <v>76</v>
      </c>
      <c r="D4" s="17" t="s">
        <v>76</v>
      </c>
      <c r="F4" s="17" t="s">
        <v>76</v>
      </c>
      <c r="G4" s="17" t="s">
        <v>76</v>
      </c>
      <c r="I4" s="17" t="s">
        <v>76</v>
      </c>
      <c r="K4" s="17" t="s">
        <v>76</v>
      </c>
      <c r="M4" s="17" t="s">
        <v>76</v>
      </c>
      <c r="O4" s="17" t="s">
        <v>76</v>
      </c>
      <c r="P4" s="17" t="s">
        <v>76</v>
      </c>
      <c r="Q4" s="17" t="s">
        <v>77</v>
      </c>
      <c r="S4" s="17" t="s">
        <v>77</v>
      </c>
      <c r="U4" s="17" t="s">
        <v>77</v>
      </c>
      <c r="W4" s="17" t="s">
        <v>77</v>
      </c>
      <c r="Y4" s="17" t="s">
        <v>77</v>
      </c>
      <c r="AA4" s="17" t="s">
        <v>78</v>
      </c>
      <c r="AC4" s="17" t="s">
        <v>79</v>
      </c>
      <c r="AE4" s="17" t="s">
        <v>78</v>
      </c>
      <c r="AG4" s="17" t="s">
        <v>78</v>
      </c>
      <c r="AI4" s="17" t="s">
        <v>78</v>
      </c>
      <c r="AK4" s="17" t="s">
        <v>78</v>
      </c>
      <c r="AM4" s="17" t="s">
        <v>78</v>
      </c>
      <c r="AO4" s="17" t="s">
        <v>78</v>
      </c>
      <c r="AQ4" s="17" t="s">
        <v>78</v>
      </c>
      <c r="AS4" s="17" t="s">
        <v>80</v>
      </c>
      <c r="AT4" s="17" t="s">
        <v>80</v>
      </c>
      <c r="AW4" s="17" t="s">
        <v>81</v>
      </c>
      <c r="AY4" s="17" t="s">
        <v>82</v>
      </c>
      <c r="BA4" s="17" t="s">
        <v>82</v>
      </c>
      <c r="BC4" s="17" t="s">
        <v>82</v>
      </c>
      <c r="BE4" s="17" t="s">
        <v>83</v>
      </c>
      <c r="BG4" s="17" t="s">
        <v>83</v>
      </c>
      <c r="BI4" s="17" t="s">
        <v>83</v>
      </c>
      <c r="BK4" s="17" t="s">
        <v>83</v>
      </c>
      <c r="BM4" s="17" t="s">
        <v>84</v>
      </c>
      <c r="BO4" s="17" t="s">
        <v>85</v>
      </c>
      <c r="BQ4" s="17" t="s">
        <v>85</v>
      </c>
      <c r="BS4" s="17" t="s">
        <v>86</v>
      </c>
      <c r="BU4" s="17" t="s">
        <v>87</v>
      </c>
      <c r="BW4" s="17" t="s">
        <v>88</v>
      </c>
      <c r="BX4" s="17" t="s">
        <v>88</v>
      </c>
      <c r="BY4" s="17" t="s">
        <v>89</v>
      </c>
    </row>
    <row r="5" spans="1:77" ht="12.75">
      <c r="A5" s="17" t="s">
        <v>90</v>
      </c>
      <c r="B5" s="17" t="s">
        <v>91</v>
      </c>
      <c r="D5" s="17" t="s">
        <v>92</v>
      </c>
      <c r="F5" s="17" t="s">
        <v>93</v>
      </c>
      <c r="G5" s="17" t="s">
        <v>94</v>
      </c>
      <c r="I5" s="17" t="s">
        <v>95</v>
      </c>
      <c r="K5" s="17" t="s">
        <v>96</v>
      </c>
      <c r="M5" s="17" t="s">
        <v>97</v>
      </c>
      <c r="O5" s="17" t="s">
        <v>98</v>
      </c>
      <c r="P5" s="17" t="s">
        <v>98</v>
      </c>
      <c r="Q5" s="17" t="s">
        <v>99</v>
      </c>
      <c r="S5" s="17" t="s">
        <v>100</v>
      </c>
      <c r="U5" s="17" t="s">
        <v>101</v>
      </c>
      <c r="W5" s="17" t="s">
        <v>102</v>
      </c>
      <c r="Y5" s="17" t="s">
        <v>103</v>
      </c>
      <c r="AA5" s="17" t="s">
        <v>104</v>
      </c>
      <c r="AC5" s="17" t="s">
        <v>104</v>
      </c>
      <c r="AE5" s="17" t="s">
        <v>105</v>
      </c>
      <c r="AG5" s="17" t="s">
        <v>52</v>
      </c>
      <c r="AI5" s="17" t="s">
        <v>106</v>
      </c>
      <c r="AK5" s="17" t="s">
        <v>107</v>
      </c>
      <c r="AM5" s="17" t="s">
        <v>107</v>
      </c>
      <c r="AO5" s="17" t="s">
        <v>107</v>
      </c>
      <c r="AQ5" s="17" t="s">
        <v>108</v>
      </c>
      <c r="AS5" s="17" t="s">
        <v>109</v>
      </c>
      <c r="AT5" s="17" t="s">
        <v>109</v>
      </c>
      <c r="AU5" s="17" t="s">
        <v>110</v>
      </c>
      <c r="AW5" s="17" t="s">
        <v>110</v>
      </c>
      <c r="AY5" s="17" t="s">
        <v>111</v>
      </c>
      <c r="BA5" s="17" t="s">
        <v>111</v>
      </c>
      <c r="BC5" s="17" t="s">
        <v>111</v>
      </c>
      <c r="BE5" s="17" t="s">
        <v>112</v>
      </c>
      <c r="BG5" s="17" t="s">
        <v>112</v>
      </c>
      <c r="BI5" s="17" t="s">
        <v>113</v>
      </c>
      <c r="BK5" s="17" t="s">
        <v>114</v>
      </c>
      <c r="BM5" s="17" t="s">
        <v>115</v>
      </c>
      <c r="BO5" s="17" t="s">
        <v>116</v>
      </c>
      <c r="BQ5" s="17" t="s">
        <v>117</v>
      </c>
      <c r="BS5" s="17" t="s">
        <v>118</v>
      </c>
      <c r="BU5" s="17" t="s">
        <v>119</v>
      </c>
      <c r="BW5" s="17" t="s">
        <v>119</v>
      </c>
      <c r="BX5" s="17" t="s">
        <v>119</v>
      </c>
      <c r="BY5" s="17" t="s">
        <v>120</v>
      </c>
    </row>
    <row r="6" spans="1:77" ht="12.75">
      <c r="A6" s="17" t="s">
        <v>121</v>
      </c>
      <c r="B6" s="17" t="s">
        <v>122</v>
      </c>
      <c r="D6" s="17" t="s">
        <v>123</v>
      </c>
      <c r="F6" s="17" t="s">
        <v>124</v>
      </c>
      <c r="G6" s="17" t="s">
        <v>125</v>
      </c>
      <c r="I6" s="17" t="s">
        <v>126</v>
      </c>
      <c r="K6" s="17" t="s">
        <v>127</v>
      </c>
      <c r="M6" s="17" t="s">
        <v>128</v>
      </c>
      <c r="O6" s="17" t="s">
        <v>129</v>
      </c>
      <c r="P6" s="17" t="s">
        <v>129</v>
      </c>
      <c r="Q6" s="17" t="s">
        <v>130</v>
      </c>
      <c r="S6" s="17" t="s">
        <v>131</v>
      </c>
      <c r="U6" s="17" t="s">
        <v>132</v>
      </c>
      <c r="Y6" s="17" t="s">
        <v>133</v>
      </c>
      <c r="AA6" s="17" t="s">
        <v>134</v>
      </c>
      <c r="AC6" s="17" t="s">
        <v>135</v>
      </c>
      <c r="AE6" s="17" t="s">
        <v>136</v>
      </c>
      <c r="AG6" s="17" t="s">
        <v>137</v>
      </c>
      <c r="AI6" s="17" t="s">
        <v>138</v>
      </c>
      <c r="AK6" s="17" t="s">
        <v>139</v>
      </c>
      <c r="AM6" s="17" t="s">
        <v>140</v>
      </c>
      <c r="AO6" s="17" t="s">
        <v>141</v>
      </c>
      <c r="AQ6" s="17" t="s">
        <v>142</v>
      </c>
      <c r="AS6" s="17" t="s">
        <v>143</v>
      </c>
      <c r="AT6" s="17" t="s">
        <v>143</v>
      </c>
      <c r="AU6" s="17" t="s">
        <v>144</v>
      </c>
      <c r="AW6" s="17" t="s">
        <v>145</v>
      </c>
      <c r="AY6" s="17" t="s">
        <v>146</v>
      </c>
      <c r="BA6" s="17" t="s">
        <v>147</v>
      </c>
      <c r="BC6" s="17" t="s">
        <v>148</v>
      </c>
      <c r="BE6" s="17" t="s">
        <v>149</v>
      </c>
      <c r="BG6" s="17" t="s">
        <v>150</v>
      </c>
      <c r="BI6" s="17" t="s">
        <v>151</v>
      </c>
      <c r="BK6" s="17" t="s">
        <v>152</v>
      </c>
      <c r="BM6" s="17" t="s">
        <v>153</v>
      </c>
      <c r="BO6" s="17" t="s">
        <v>154</v>
      </c>
      <c r="BQ6" s="17" t="s">
        <v>155</v>
      </c>
      <c r="BS6" s="17" t="s">
        <v>156</v>
      </c>
      <c r="BU6" s="17" t="s">
        <v>157</v>
      </c>
      <c r="BW6" s="17" t="s">
        <v>158</v>
      </c>
      <c r="BX6" s="17" t="s">
        <v>158</v>
      </c>
      <c r="BY6" s="17" t="s">
        <v>159</v>
      </c>
    </row>
    <row r="7" spans="1:77" ht="12.75">
      <c r="A7" s="17" t="s">
        <v>160</v>
      </c>
      <c r="B7" s="17">
        <v>515</v>
      </c>
      <c r="D7" s="17">
        <v>303</v>
      </c>
      <c r="E7" s="19"/>
      <c r="F7" s="17">
        <v>303</v>
      </c>
      <c r="G7" s="17">
        <v>303</v>
      </c>
      <c r="I7" s="17">
        <v>626</v>
      </c>
      <c r="K7" s="17">
        <v>538</v>
      </c>
      <c r="M7" s="17">
        <v>530</v>
      </c>
      <c r="O7" s="17">
        <v>538</v>
      </c>
      <c r="P7" s="17">
        <v>538</v>
      </c>
      <c r="Q7" s="17">
        <v>528</v>
      </c>
      <c r="S7" s="17">
        <v>538</v>
      </c>
      <c r="U7" s="17">
        <v>529</v>
      </c>
      <c r="Y7" s="17">
        <v>538</v>
      </c>
      <c r="AA7" s="17">
        <v>529</v>
      </c>
      <c r="AC7" s="17">
        <v>529</v>
      </c>
      <c r="AE7" s="17">
        <v>438</v>
      </c>
      <c r="AG7" s="17">
        <v>436</v>
      </c>
      <c r="AI7" s="17">
        <v>438</v>
      </c>
      <c r="AK7" s="17">
        <v>526</v>
      </c>
      <c r="AM7" s="17">
        <v>518</v>
      </c>
      <c r="AO7" s="17">
        <v>676</v>
      </c>
      <c r="AQ7" s="17">
        <v>438</v>
      </c>
      <c r="AS7" s="17">
        <v>528</v>
      </c>
      <c r="AT7" s="17">
        <v>528</v>
      </c>
      <c r="AU7" s="17">
        <v>640</v>
      </c>
      <c r="AW7" s="17">
        <v>529</v>
      </c>
      <c r="AY7" s="17">
        <v>534</v>
      </c>
      <c r="BA7" s="17">
        <v>626</v>
      </c>
      <c r="BC7" s="17">
        <v>519</v>
      </c>
      <c r="BE7" s="17">
        <v>528</v>
      </c>
      <c r="BG7" s="17">
        <v>638</v>
      </c>
      <c r="BI7" s="17">
        <v>626</v>
      </c>
      <c r="BK7" s="17">
        <v>606</v>
      </c>
      <c r="BM7" s="17">
        <v>638</v>
      </c>
      <c r="BO7" s="17">
        <v>528</v>
      </c>
      <c r="BQ7" s="17">
        <v>538</v>
      </c>
      <c r="BS7" s="17">
        <v>528</v>
      </c>
      <c r="BU7" s="17">
        <v>536</v>
      </c>
      <c r="BW7" s="17">
        <v>538</v>
      </c>
      <c r="BX7" s="17">
        <v>538</v>
      </c>
      <c r="BY7" s="17">
        <v>622</v>
      </c>
    </row>
    <row r="8" spans="1:77" ht="12.75">
      <c r="A8" s="17" t="s">
        <v>161</v>
      </c>
      <c r="B8" s="17" t="s">
        <v>162</v>
      </c>
      <c r="D8" s="17" t="s">
        <v>163</v>
      </c>
      <c r="F8" s="17" t="s">
        <v>164</v>
      </c>
      <c r="G8" s="17" t="s">
        <v>165</v>
      </c>
      <c r="I8" s="17" t="s">
        <v>166</v>
      </c>
      <c r="K8" s="17" t="s">
        <v>167</v>
      </c>
      <c r="M8" s="17" t="s">
        <v>168</v>
      </c>
      <c r="O8" s="17" t="s">
        <v>169</v>
      </c>
      <c r="P8" s="17" t="s">
        <v>169</v>
      </c>
      <c r="Q8" s="17" t="s">
        <v>170</v>
      </c>
      <c r="S8" s="17" t="s">
        <v>171</v>
      </c>
      <c r="U8" s="17" t="s">
        <v>172</v>
      </c>
      <c r="W8" s="17" t="s">
        <v>173</v>
      </c>
      <c r="Y8" s="17" t="s">
        <v>174</v>
      </c>
      <c r="AA8" s="17" t="s">
        <v>175</v>
      </c>
      <c r="AC8" s="17" t="s">
        <v>176</v>
      </c>
      <c r="AE8" s="17" t="s">
        <v>177</v>
      </c>
      <c r="AG8" s="17" t="s">
        <v>178</v>
      </c>
      <c r="AI8" s="17" t="s">
        <v>179</v>
      </c>
      <c r="AK8" s="17" t="s">
        <v>180</v>
      </c>
      <c r="AM8" s="17" t="s">
        <v>180</v>
      </c>
      <c r="AO8" s="17" t="s">
        <v>181</v>
      </c>
      <c r="AQ8" s="17" t="s">
        <v>182</v>
      </c>
      <c r="AS8" s="17" t="s">
        <v>183</v>
      </c>
      <c r="AT8" s="17" t="s">
        <v>183</v>
      </c>
      <c r="AU8" s="17" t="s">
        <v>184</v>
      </c>
      <c r="AW8" s="17" t="s">
        <v>185</v>
      </c>
      <c r="AY8" s="17" t="s">
        <v>186</v>
      </c>
      <c r="BA8" s="17" t="s">
        <v>187</v>
      </c>
      <c r="BC8" s="17" t="s">
        <v>188</v>
      </c>
      <c r="BE8" s="17" t="s">
        <v>189</v>
      </c>
      <c r="BG8" s="17" t="s">
        <v>190</v>
      </c>
      <c r="BI8" s="17" t="s">
        <v>191</v>
      </c>
      <c r="BK8" s="17" t="s">
        <v>192</v>
      </c>
      <c r="BM8" s="17" t="s">
        <v>193</v>
      </c>
      <c r="BO8" s="17" t="s">
        <v>194</v>
      </c>
      <c r="BQ8" s="17" t="s">
        <v>195</v>
      </c>
      <c r="BS8" s="17" t="s">
        <v>196</v>
      </c>
      <c r="BU8" s="17" t="s">
        <v>197</v>
      </c>
      <c r="BW8" s="17" t="s">
        <v>198</v>
      </c>
      <c r="BX8" s="17" t="s">
        <v>198</v>
      </c>
      <c r="BY8" s="17" t="s">
        <v>199</v>
      </c>
    </row>
    <row r="9" spans="1:77" ht="12.75">
      <c r="A9" s="17" t="s">
        <v>200</v>
      </c>
      <c r="B9" s="17" t="s">
        <v>201</v>
      </c>
      <c r="D9" s="17" t="s">
        <v>202</v>
      </c>
      <c r="F9" s="17" t="s">
        <v>203</v>
      </c>
      <c r="G9" s="17" t="s">
        <v>204</v>
      </c>
      <c r="I9" s="17" t="s">
        <v>205</v>
      </c>
      <c r="K9" s="17" t="s">
        <v>206</v>
      </c>
      <c r="M9" s="17" t="s">
        <v>207</v>
      </c>
      <c r="O9" s="17" t="s">
        <v>208</v>
      </c>
      <c r="P9" s="17" t="s">
        <v>208</v>
      </c>
      <c r="Q9" s="17" t="s">
        <v>209</v>
      </c>
      <c r="S9" s="17" t="s">
        <v>210</v>
      </c>
      <c r="U9" s="17" t="s">
        <v>211</v>
      </c>
      <c r="W9" s="17" t="s">
        <v>212</v>
      </c>
      <c r="Y9" s="17" t="s">
        <v>213</v>
      </c>
      <c r="AA9" s="17" t="s">
        <v>214</v>
      </c>
      <c r="AC9" s="17" t="s">
        <v>215</v>
      </c>
      <c r="AE9" s="17" t="s">
        <v>216</v>
      </c>
      <c r="AG9" s="17" t="s">
        <v>217</v>
      </c>
      <c r="AI9" s="17" t="s">
        <v>218</v>
      </c>
      <c r="AK9" s="17" t="s">
        <v>219</v>
      </c>
      <c r="AM9" s="17" t="s">
        <v>220</v>
      </c>
      <c r="AO9" s="17" t="s">
        <v>221</v>
      </c>
      <c r="AQ9" s="17" t="s">
        <v>222</v>
      </c>
      <c r="AS9" s="17" t="s">
        <v>223</v>
      </c>
      <c r="AT9" s="17" t="s">
        <v>223</v>
      </c>
      <c r="AU9" s="17" t="s">
        <v>224</v>
      </c>
      <c r="AW9" s="17" t="s">
        <v>225</v>
      </c>
      <c r="AY9" s="17" t="s">
        <v>226</v>
      </c>
      <c r="BA9" s="17" t="s">
        <v>227</v>
      </c>
      <c r="BC9" s="17" t="s">
        <v>228</v>
      </c>
      <c r="BE9" s="17" t="s">
        <v>229</v>
      </c>
      <c r="BG9" s="17" t="s">
        <v>230</v>
      </c>
      <c r="BI9" s="17" t="s">
        <v>231</v>
      </c>
      <c r="BK9" s="17" t="s">
        <v>232</v>
      </c>
      <c r="BM9" s="17" t="s">
        <v>233</v>
      </c>
      <c r="BO9" s="17" t="s">
        <v>234</v>
      </c>
      <c r="BQ9" s="17" t="s">
        <v>235</v>
      </c>
      <c r="BS9" s="17" t="s">
        <v>236</v>
      </c>
      <c r="BU9" s="17" t="s">
        <v>237</v>
      </c>
      <c r="BW9" s="17" t="s">
        <v>238</v>
      </c>
      <c r="BX9" s="17" t="s">
        <v>238</v>
      </c>
      <c r="BY9" s="17" t="s">
        <v>239</v>
      </c>
    </row>
    <row r="10" spans="1:77" ht="12.75">
      <c r="A10" s="17" t="s">
        <v>240</v>
      </c>
      <c r="B10" s="17">
        <v>1780</v>
      </c>
      <c r="D10" s="17">
        <v>1890</v>
      </c>
      <c r="F10" s="17">
        <v>715</v>
      </c>
      <c r="G10" s="17">
        <v>1267</v>
      </c>
      <c r="I10" s="17">
        <v>2150</v>
      </c>
      <c r="K10" s="17">
        <v>2610</v>
      </c>
      <c r="M10" s="17">
        <v>2105</v>
      </c>
      <c r="O10" s="17">
        <v>3185</v>
      </c>
      <c r="P10" s="17">
        <v>3185</v>
      </c>
      <c r="Q10" s="17">
        <v>2320</v>
      </c>
      <c r="S10" s="17">
        <v>2140</v>
      </c>
      <c r="U10" s="17">
        <v>2460</v>
      </c>
      <c r="W10" s="17">
        <v>1512</v>
      </c>
      <c r="Y10" s="17">
        <v>1700</v>
      </c>
      <c r="AA10" s="17">
        <v>600</v>
      </c>
      <c r="AC10" s="17">
        <v>650</v>
      </c>
      <c r="AE10" s="17">
        <v>1594</v>
      </c>
      <c r="AG10" s="17">
        <v>1380</v>
      </c>
      <c r="AI10" s="17">
        <v>1850</v>
      </c>
      <c r="AK10" s="17">
        <v>1970</v>
      </c>
      <c r="AM10" s="17">
        <v>2130</v>
      </c>
      <c r="AO10" s="17">
        <v>2300</v>
      </c>
      <c r="AQ10" s="17">
        <v>1950</v>
      </c>
      <c r="AS10" s="17">
        <v>1828</v>
      </c>
      <c r="AT10" s="17">
        <v>1828</v>
      </c>
      <c r="AU10" s="17">
        <v>3190</v>
      </c>
      <c r="AW10" s="17">
        <v>3463</v>
      </c>
      <c r="AX10" s="17" t="s">
        <v>241</v>
      </c>
      <c r="AY10" s="17">
        <v>3373</v>
      </c>
      <c r="BA10" s="17">
        <v>3160</v>
      </c>
      <c r="BC10" s="17">
        <v>4160</v>
      </c>
      <c r="BE10" s="17">
        <v>3710</v>
      </c>
      <c r="BG10" s="17">
        <v>3490</v>
      </c>
      <c r="BI10" s="17">
        <v>3627</v>
      </c>
      <c r="BK10" s="17">
        <v>3050</v>
      </c>
      <c r="BM10" s="17">
        <v>3350</v>
      </c>
      <c r="BO10" s="17">
        <v>3798</v>
      </c>
      <c r="BQ10" s="17">
        <v>3714</v>
      </c>
      <c r="BS10" s="17">
        <v>4960</v>
      </c>
      <c r="BU10" s="17">
        <v>4219</v>
      </c>
      <c r="BW10" s="17">
        <v>4829</v>
      </c>
      <c r="BX10" s="17">
        <v>4829</v>
      </c>
      <c r="BY10" s="17">
        <v>4486</v>
      </c>
    </row>
    <row r="11" spans="1:77" ht="12.75">
      <c r="A11" s="17" t="s">
        <v>242</v>
      </c>
      <c r="B11" s="17">
        <v>1160</v>
      </c>
      <c r="D11" s="17">
        <v>1200</v>
      </c>
      <c r="F11" s="17">
        <v>600</v>
      </c>
      <c r="G11" s="17">
        <v>600</v>
      </c>
      <c r="I11" s="17">
        <v>1900</v>
      </c>
      <c r="K11" s="17">
        <v>2089</v>
      </c>
      <c r="M11" s="17">
        <v>1850</v>
      </c>
      <c r="O11" s="17">
        <v>2635</v>
      </c>
      <c r="P11" s="17">
        <v>2635</v>
      </c>
      <c r="Q11" s="17">
        <v>2377</v>
      </c>
      <c r="S11" s="17">
        <v>1920</v>
      </c>
      <c r="U11" s="17">
        <v>1840</v>
      </c>
      <c r="Y11" s="17">
        <v>1310</v>
      </c>
      <c r="AA11" s="17">
        <v>260</v>
      </c>
      <c r="AC11" s="17">
        <v>330</v>
      </c>
      <c r="AE11" s="17">
        <v>1220</v>
      </c>
      <c r="AG11" s="17">
        <v>1230</v>
      </c>
      <c r="AI11" s="17">
        <v>1740</v>
      </c>
      <c r="AK11" s="17">
        <v>1440</v>
      </c>
      <c r="AM11" s="17">
        <v>1900</v>
      </c>
      <c r="AO11" s="17">
        <v>2060</v>
      </c>
      <c r="AQ11" s="17">
        <v>1618</v>
      </c>
      <c r="AU11" s="17">
        <v>3000</v>
      </c>
      <c r="AW11" s="17">
        <v>2900</v>
      </c>
      <c r="AX11" s="17">
        <v>1988</v>
      </c>
      <c r="AY11" s="17">
        <v>2920</v>
      </c>
      <c r="BA11" s="17">
        <v>2780</v>
      </c>
      <c r="BC11" s="17">
        <v>3140</v>
      </c>
      <c r="BE11" s="17">
        <v>3050</v>
      </c>
      <c r="BG11" s="17">
        <v>3180</v>
      </c>
      <c r="BI11" s="17">
        <v>3187</v>
      </c>
      <c r="BK11" s="17">
        <v>2780</v>
      </c>
      <c r="BM11" s="17">
        <v>3092</v>
      </c>
      <c r="BO11" s="17">
        <v>3280</v>
      </c>
      <c r="BQ11" s="17">
        <v>3200</v>
      </c>
      <c r="BS11" s="17">
        <v>4200</v>
      </c>
      <c r="BU11" s="17">
        <v>3770</v>
      </c>
      <c r="BW11" s="17">
        <v>3886</v>
      </c>
      <c r="BX11" s="17">
        <v>3886</v>
      </c>
      <c r="BY11" s="17">
        <v>4040</v>
      </c>
    </row>
    <row r="12" spans="1:77" ht="12.75">
      <c r="A12" s="17" t="s">
        <v>243</v>
      </c>
      <c r="B12" s="17">
        <v>80</v>
      </c>
      <c r="D12" s="17">
        <v>0</v>
      </c>
      <c r="F12" s="17">
        <v>490</v>
      </c>
      <c r="G12" s="17">
        <v>70</v>
      </c>
      <c r="I12" s="17">
        <v>1770</v>
      </c>
      <c r="K12" s="17">
        <v>1860</v>
      </c>
      <c r="M12" s="17">
        <v>1660</v>
      </c>
      <c r="O12" s="17">
        <v>2125</v>
      </c>
      <c r="P12" s="17">
        <v>2125</v>
      </c>
      <c r="Q12" s="17">
        <v>1280</v>
      </c>
      <c r="S12" s="17">
        <v>1630</v>
      </c>
      <c r="U12" s="17">
        <v>1165</v>
      </c>
      <c r="W12" s="17">
        <v>470</v>
      </c>
      <c r="Y12" s="17">
        <v>400</v>
      </c>
      <c r="AA12" s="17">
        <v>60</v>
      </c>
      <c r="AC12" s="17">
        <v>50</v>
      </c>
      <c r="AE12" s="17">
        <v>40</v>
      </c>
      <c r="AG12" s="17">
        <v>890</v>
      </c>
      <c r="AI12" s="17">
        <v>1050</v>
      </c>
      <c r="AK12" s="17">
        <v>1380</v>
      </c>
      <c r="AM12" s="17">
        <v>1470</v>
      </c>
      <c r="AO12" s="17">
        <v>1850</v>
      </c>
      <c r="AQ12" s="17">
        <v>355</v>
      </c>
      <c r="AS12" s="17">
        <v>1125</v>
      </c>
      <c r="AT12" s="17">
        <v>1125</v>
      </c>
      <c r="AU12" s="17">
        <v>2830</v>
      </c>
      <c r="AW12" s="17">
        <v>2650</v>
      </c>
      <c r="AX12" s="17" t="s">
        <v>244</v>
      </c>
      <c r="AY12" s="17">
        <v>2389</v>
      </c>
      <c r="BA12" s="17">
        <v>2439</v>
      </c>
      <c r="BC12" s="17">
        <v>1556</v>
      </c>
      <c r="BE12" s="17">
        <v>2426</v>
      </c>
      <c r="BG12" s="17">
        <v>2720</v>
      </c>
      <c r="BI12" s="17">
        <v>2748</v>
      </c>
      <c r="BK12" s="17">
        <v>2500</v>
      </c>
      <c r="BM12" s="17">
        <v>2857</v>
      </c>
      <c r="BO12" s="17">
        <v>2700</v>
      </c>
      <c r="BQ12" s="17">
        <v>2229</v>
      </c>
      <c r="BS12" s="17">
        <v>3620</v>
      </c>
      <c r="BU12" s="17">
        <v>3414</v>
      </c>
      <c r="BW12" s="17">
        <v>3293</v>
      </c>
      <c r="BX12" s="17">
        <v>3293</v>
      </c>
      <c r="BY12" s="17">
        <v>3736</v>
      </c>
    </row>
    <row r="13" spans="1:85" ht="12.75">
      <c r="A13" s="17" t="s">
        <v>245</v>
      </c>
      <c r="B13" s="17">
        <v>15.4</v>
      </c>
      <c r="D13" s="17">
        <v>50</v>
      </c>
      <c r="F13" s="17">
        <v>15</v>
      </c>
      <c r="G13" s="17">
        <v>56</v>
      </c>
      <c r="I13" s="17">
        <v>2.5</v>
      </c>
      <c r="K13" s="17">
        <v>4.2</v>
      </c>
      <c r="M13" s="17">
        <v>1.9</v>
      </c>
      <c r="O13" s="17">
        <v>5.3</v>
      </c>
      <c r="P13" s="17">
        <v>5.3</v>
      </c>
      <c r="Q13" s="17">
        <v>4.2</v>
      </c>
      <c r="S13" s="17">
        <v>3.1</v>
      </c>
      <c r="U13" s="17">
        <v>8.5</v>
      </c>
      <c r="W13" s="17">
        <v>5.6</v>
      </c>
      <c r="Y13" s="17">
        <v>8</v>
      </c>
      <c r="AA13" s="17">
        <v>6</v>
      </c>
      <c r="AC13" s="17">
        <v>4.8</v>
      </c>
      <c r="AE13" s="17">
        <v>11.5</v>
      </c>
      <c r="AG13" s="17">
        <v>2.9</v>
      </c>
      <c r="AI13" s="17">
        <v>8.1</v>
      </c>
      <c r="AK13" s="17">
        <v>2.9</v>
      </c>
      <c r="AM13" s="17">
        <v>3.4</v>
      </c>
      <c r="AO13" s="17">
        <v>2.3</v>
      </c>
      <c r="AQ13" s="17">
        <v>9.6</v>
      </c>
      <c r="AS13" s="17">
        <v>3.7</v>
      </c>
      <c r="AT13" s="17">
        <v>3.7</v>
      </c>
      <c r="AU13" s="17">
        <v>1.5</v>
      </c>
      <c r="AW13" s="17">
        <v>2.9</v>
      </c>
      <c r="AY13" s="17">
        <v>6.2</v>
      </c>
      <c r="BA13" s="17">
        <v>3.5</v>
      </c>
      <c r="BC13" s="17">
        <v>24.7</v>
      </c>
      <c r="BE13" s="17">
        <v>7.13</v>
      </c>
      <c r="BG13" s="17">
        <v>4.2</v>
      </c>
      <c r="BI13" s="17">
        <v>3.3</v>
      </c>
      <c r="BK13" s="17">
        <v>1.5</v>
      </c>
      <c r="BM13" s="17">
        <v>2.2</v>
      </c>
      <c r="BO13" s="17">
        <v>4.2</v>
      </c>
      <c r="BQ13" s="17">
        <v>4.22</v>
      </c>
      <c r="BS13" s="17">
        <v>9.4</v>
      </c>
      <c r="BU13" s="17">
        <v>3.1</v>
      </c>
      <c r="BW13" s="17">
        <v>3.55</v>
      </c>
      <c r="BX13" s="17">
        <v>3.55</v>
      </c>
      <c r="BY13" s="17">
        <v>2.2</v>
      </c>
      <c r="CA13" s="17" t="s">
        <v>246</v>
      </c>
      <c r="CB13" s="17" t="s">
        <v>246</v>
      </c>
      <c r="CC13" s="17" t="s">
        <v>246</v>
      </c>
      <c r="CD13" s="17" t="s">
        <v>246</v>
      </c>
      <c r="CE13" s="17" t="s">
        <v>246</v>
      </c>
      <c r="CF13" s="17" t="s">
        <v>246</v>
      </c>
      <c r="CG13" s="17" t="s">
        <v>246</v>
      </c>
    </row>
    <row r="14" spans="1:79" ht="12.75">
      <c r="A14" s="17" t="s">
        <v>247</v>
      </c>
      <c r="B14" s="17">
        <v>38.5</v>
      </c>
      <c r="D14" s="17">
        <v>1667.6</v>
      </c>
      <c r="F14" s="17">
        <v>66</v>
      </c>
      <c r="G14" s="17">
        <v>85</v>
      </c>
      <c r="I14" s="17">
        <v>0.92</v>
      </c>
      <c r="K14" s="17">
        <v>3.45</v>
      </c>
      <c r="M14" s="17">
        <v>1.722</v>
      </c>
      <c r="O14" s="17">
        <v>11.75</v>
      </c>
      <c r="P14" s="17">
        <v>11.75</v>
      </c>
      <c r="Q14" s="17">
        <v>4.3</v>
      </c>
      <c r="S14" s="17">
        <v>2.03</v>
      </c>
      <c r="U14" s="17">
        <v>19.3</v>
      </c>
      <c r="W14" s="17">
        <v>11.728</v>
      </c>
      <c r="Y14" s="17">
        <v>17.24</v>
      </c>
      <c r="AA14" s="17">
        <v>6.12</v>
      </c>
      <c r="AC14" s="17">
        <v>5.45</v>
      </c>
      <c r="AE14" s="17">
        <v>38.02275862068964</v>
      </c>
      <c r="AG14" s="17">
        <v>4.36</v>
      </c>
      <c r="AI14" s="17">
        <v>17.1</v>
      </c>
      <c r="AK14" s="17">
        <v>5.35</v>
      </c>
      <c r="AM14" s="17">
        <v>2.97</v>
      </c>
      <c r="AO14" s="17">
        <v>2.36</v>
      </c>
      <c r="AQ14" s="17">
        <v>47.8</v>
      </c>
      <c r="AS14" s="17">
        <v>3.24</v>
      </c>
      <c r="AT14" s="17">
        <v>3.24</v>
      </c>
      <c r="AU14" s="19">
        <v>0.5</v>
      </c>
      <c r="AW14" s="17">
        <v>3</v>
      </c>
      <c r="AY14" s="17">
        <v>6.194</v>
      </c>
      <c r="BA14" s="17">
        <v>3.15</v>
      </c>
      <c r="BC14" s="17">
        <v>126.99</v>
      </c>
      <c r="BE14" s="17">
        <v>8.3</v>
      </c>
      <c r="BG14" s="17">
        <v>4.24</v>
      </c>
      <c r="BI14" s="17">
        <v>9.07</v>
      </c>
      <c r="BK14" s="17">
        <v>1.5</v>
      </c>
      <c r="BM14" s="17">
        <v>3.857</v>
      </c>
      <c r="BO14" s="17">
        <v>3.1</v>
      </c>
      <c r="BQ14" s="17">
        <v>2.73</v>
      </c>
      <c r="BS14" s="17">
        <v>22.503</v>
      </c>
      <c r="BU14" s="17">
        <v>2.66</v>
      </c>
      <c r="BW14" s="17">
        <v>4.56</v>
      </c>
      <c r="BX14" s="17">
        <v>4.56</v>
      </c>
      <c r="BY14" s="17">
        <v>1.84</v>
      </c>
      <c r="CA14" s="17" t="s">
        <v>248</v>
      </c>
    </row>
    <row r="15" spans="1:79" ht="12.75">
      <c r="A15" s="17" t="s">
        <v>249</v>
      </c>
      <c r="B15" s="17" t="s">
        <v>250</v>
      </c>
      <c r="D15" s="17" t="s">
        <v>251</v>
      </c>
      <c r="I15" s="17" t="s">
        <v>251</v>
      </c>
      <c r="K15" s="17" t="s">
        <v>252</v>
      </c>
      <c r="M15" s="17" t="s">
        <v>253</v>
      </c>
      <c r="O15" s="17" t="s">
        <v>252</v>
      </c>
      <c r="P15" s="17" t="s">
        <v>252</v>
      </c>
      <c r="Q15" s="17" t="s">
        <v>254</v>
      </c>
      <c r="S15" s="17" t="s">
        <v>255</v>
      </c>
      <c r="U15" s="17" t="s">
        <v>256</v>
      </c>
      <c r="Y15" s="17" t="s">
        <v>257</v>
      </c>
      <c r="AA15" s="17" t="s">
        <v>258</v>
      </c>
      <c r="AC15" s="17" t="s">
        <v>259</v>
      </c>
      <c r="AE15" s="17" t="s">
        <v>253</v>
      </c>
      <c r="AG15" s="17" t="s">
        <v>252</v>
      </c>
      <c r="AI15" s="17" t="s">
        <v>260</v>
      </c>
      <c r="AK15" s="17" t="s">
        <v>252</v>
      </c>
      <c r="AM15" s="17" t="s">
        <v>255</v>
      </c>
      <c r="AO15" s="17" t="s">
        <v>261</v>
      </c>
      <c r="AQ15" s="17" t="s">
        <v>250</v>
      </c>
      <c r="AS15" s="17" t="s">
        <v>262</v>
      </c>
      <c r="AT15" s="17" t="s">
        <v>262</v>
      </c>
      <c r="AU15" s="17" t="s">
        <v>257</v>
      </c>
      <c r="AW15" s="17" t="s">
        <v>255</v>
      </c>
      <c r="AY15" s="17" t="s">
        <v>252</v>
      </c>
      <c r="BA15" s="17" t="s">
        <v>263</v>
      </c>
      <c r="BC15" s="17" t="s">
        <v>264</v>
      </c>
      <c r="BE15" s="17" t="s">
        <v>265</v>
      </c>
      <c r="BG15" s="17" t="s">
        <v>266</v>
      </c>
      <c r="BI15" s="17" t="s">
        <v>267</v>
      </c>
      <c r="BK15" s="17" t="s">
        <v>261</v>
      </c>
      <c r="BM15" s="17" t="s">
        <v>257</v>
      </c>
      <c r="BO15" s="17" t="s">
        <v>253</v>
      </c>
      <c r="BQ15" s="17" t="s">
        <v>268</v>
      </c>
      <c r="BS15" s="17" t="s">
        <v>255</v>
      </c>
      <c r="BU15" s="17" t="s">
        <v>255</v>
      </c>
      <c r="BW15" s="17" t="s">
        <v>255</v>
      </c>
      <c r="BX15" s="17" t="s">
        <v>255</v>
      </c>
      <c r="BY15" s="17" t="s">
        <v>252</v>
      </c>
      <c r="CA15" s="17" t="s">
        <v>269</v>
      </c>
    </row>
    <row r="16" spans="1:85" ht="12.75">
      <c r="A16" s="17" t="s">
        <v>270</v>
      </c>
      <c r="B16" s="17" t="s">
        <v>271</v>
      </c>
      <c r="C16" s="17" t="s">
        <v>246</v>
      </c>
      <c r="D16" s="17" t="s">
        <v>271</v>
      </c>
      <c r="E16" s="17" t="s">
        <v>246</v>
      </c>
      <c r="F16" s="17" t="s">
        <v>246</v>
      </c>
      <c r="G16" s="17" t="s">
        <v>271</v>
      </c>
      <c r="H16" s="17" t="s">
        <v>246</v>
      </c>
      <c r="I16" s="17" t="s">
        <v>271</v>
      </c>
      <c r="J16" s="17" t="s">
        <v>246</v>
      </c>
      <c r="K16" s="17" t="s">
        <v>271</v>
      </c>
      <c r="L16" s="17" t="s">
        <v>246</v>
      </c>
      <c r="M16" s="17" t="s">
        <v>271</v>
      </c>
      <c r="N16" s="17" t="s">
        <v>246</v>
      </c>
      <c r="O16" s="17" t="s">
        <v>271</v>
      </c>
      <c r="P16" s="17" t="s">
        <v>246</v>
      </c>
      <c r="Q16" s="17" t="s">
        <v>271</v>
      </c>
      <c r="R16" s="17" t="s">
        <v>246</v>
      </c>
      <c r="S16" s="17" t="s">
        <v>271</v>
      </c>
      <c r="T16" s="17" t="s">
        <v>246</v>
      </c>
      <c r="U16" s="17" t="s">
        <v>271</v>
      </c>
      <c r="V16" s="17" t="s">
        <v>246</v>
      </c>
      <c r="W16" s="17" t="s">
        <v>271</v>
      </c>
      <c r="X16" s="17" t="s">
        <v>246</v>
      </c>
      <c r="Y16" s="17" t="s">
        <v>271</v>
      </c>
      <c r="Z16" s="17" t="s">
        <v>246</v>
      </c>
      <c r="AA16" s="17" t="s">
        <v>271</v>
      </c>
      <c r="AB16" s="17" t="s">
        <v>246</v>
      </c>
      <c r="AC16" s="17" t="s">
        <v>271</v>
      </c>
      <c r="AD16" s="17" t="s">
        <v>246</v>
      </c>
      <c r="AE16" s="17" t="s">
        <v>271</v>
      </c>
      <c r="AF16" s="17" t="s">
        <v>246</v>
      </c>
      <c r="AG16" s="17" t="s">
        <v>271</v>
      </c>
      <c r="AH16" s="17" t="s">
        <v>246</v>
      </c>
      <c r="AI16" s="17" t="s">
        <v>271</v>
      </c>
      <c r="AJ16" s="17" t="s">
        <v>246</v>
      </c>
      <c r="AK16" s="17" t="s">
        <v>271</v>
      </c>
      <c r="AL16" s="17" t="s">
        <v>246</v>
      </c>
      <c r="AM16" s="17" t="s">
        <v>271</v>
      </c>
      <c r="AN16" s="17" t="s">
        <v>246</v>
      </c>
      <c r="AO16" s="17" t="s">
        <v>271</v>
      </c>
      <c r="AP16" s="17" t="s">
        <v>246</v>
      </c>
      <c r="AQ16" s="17" t="s">
        <v>271</v>
      </c>
      <c r="AR16" s="17" t="s">
        <v>246</v>
      </c>
      <c r="AS16" s="17" t="s">
        <v>271</v>
      </c>
      <c r="AT16" s="17" t="s">
        <v>246</v>
      </c>
      <c r="AU16" s="17" t="s">
        <v>271</v>
      </c>
      <c r="AV16" s="17" t="s">
        <v>246</v>
      </c>
      <c r="AW16" s="17" t="s">
        <v>271</v>
      </c>
      <c r="AX16" s="17" t="s">
        <v>246</v>
      </c>
      <c r="AY16" s="17" t="s">
        <v>271</v>
      </c>
      <c r="AZ16" s="17" t="s">
        <v>246</v>
      </c>
      <c r="BA16" s="17" t="s">
        <v>271</v>
      </c>
      <c r="BB16" s="17" t="s">
        <v>246</v>
      </c>
      <c r="BC16" s="17" t="s">
        <v>271</v>
      </c>
      <c r="BD16" s="17" t="s">
        <v>246</v>
      </c>
      <c r="BE16" s="17" t="s">
        <v>271</v>
      </c>
      <c r="BF16" s="17" t="s">
        <v>246</v>
      </c>
      <c r="BG16" s="17" t="s">
        <v>271</v>
      </c>
      <c r="BH16" s="17" t="s">
        <v>246</v>
      </c>
      <c r="BI16" s="17" t="s">
        <v>271</v>
      </c>
      <c r="BJ16" s="17" t="s">
        <v>246</v>
      </c>
      <c r="BK16" s="17" t="s">
        <v>271</v>
      </c>
      <c r="BL16" s="17" t="s">
        <v>246</v>
      </c>
      <c r="BM16" s="17" t="s">
        <v>271</v>
      </c>
      <c r="BN16" s="17" t="s">
        <v>246</v>
      </c>
      <c r="BO16" s="17" t="s">
        <v>271</v>
      </c>
      <c r="BP16" s="17" t="s">
        <v>246</v>
      </c>
      <c r="BQ16" s="17" t="s">
        <v>271</v>
      </c>
      <c r="BR16" s="17" t="s">
        <v>272</v>
      </c>
      <c r="BS16" s="17" t="s">
        <v>271</v>
      </c>
      <c r="BT16" s="17" t="s">
        <v>246</v>
      </c>
      <c r="BU16" s="17" t="s">
        <v>271</v>
      </c>
      <c r="BV16" s="17" t="s">
        <v>273</v>
      </c>
      <c r="BW16" s="17" t="s">
        <v>271</v>
      </c>
      <c r="BX16" s="17" t="s">
        <v>246</v>
      </c>
      <c r="BY16" s="17" t="s">
        <v>271</v>
      </c>
      <c r="BZ16" s="17" t="s">
        <v>274</v>
      </c>
      <c r="CA16" s="17" t="s">
        <v>275</v>
      </c>
      <c r="CB16" s="17" t="s">
        <v>276</v>
      </c>
      <c r="CC16" s="17" t="s">
        <v>277</v>
      </c>
      <c r="CD16" s="17" t="s">
        <v>278</v>
      </c>
      <c r="CE16" s="17" t="s">
        <v>279</v>
      </c>
      <c r="CF16" s="17" t="s">
        <v>280</v>
      </c>
      <c r="CG16" s="17" t="s">
        <v>281</v>
      </c>
    </row>
    <row r="17" spans="1:85" ht="12.75">
      <c r="A17" s="17">
        <v>1946</v>
      </c>
      <c r="AS17" s="17">
        <v>3.1</v>
      </c>
      <c r="AT17" s="17">
        <v>-1130</v>
      </c>
      <c r="BC17" s="17">
        <v>132.62</v>
      </c>
      <c r="BD17" s="17">
        <v>-56</v>
      </c>
      <c r="CA17" s="17">
        <v>2</v>
      </c>
      <c r="CB17" s="20">
        <v>-593</v>
      </c>
      <c r="CC17" s="20">
        <v>-1130</v>
      </c>
      <c r="CD17" s="20">
        <v>-56</v>
      </c>
      <c r="CE17" s="20">
        <v>-593</v>
      </c>
      <c r="CF17" s="20">
        <v>759.432682994352</v>
      </c>
      <c r="CG17" s="20">
        <v>537</v>
      </c>
    </row>
    <row r="18" spans="1:85" ht="12.75">
      <c r="A18" s="17">
        <v>1947</v>
      </c>
      <c r="AS18" s="17">
        <v>3.1</v>
      </c>
      <c r="AT18" s="17">
        <v>-2070</v>
      </c>
      <c r="BC18" s="17">
        <v>132.35</v>
      </c>
      <c r="BD18" s="17">
        <v>-2399</v>
      </c>
      <c r="CA18" s="17">
        <v>2</v>
      </c>
      <c r="CB18" s="20">
        <v>-2234.5</v>
      </c>
      <c r="CC18" s="20">
        <v>-2399</v>
      </c>
      <c r="CD18" s="20">
        <v>-2070</v>
      </c>
      <c r="CE18" s="20">
        <v>-2234.5</v>
      </c>
      <c r="CF18" s="20">
        <v>232.63813101037414</v>
      </c>
      <c r="CG18" s="20">
        <v>164.5</v>
      </c>
    </row>
    <row r="19" spans="1:85" ht="12.75">
      <c r="A19" s="17">
        <v>1948</v>
      </c>
      <c r="AS19" s="17">
        <v>3.1</v>
      </c>
      <c r="AT19" s="17">
        <v>0</v>
      </c>
      <c r="BC19" s="17">
        <v>132.08</v>
      </c>
      <c r="BD19" s="17">
        <v>684</v>
      </c>
      <c r="CA19" s="17">
        <v>2</v>
      </c>
      <c r="CB19" s="20">
        <v>342</v>
      </c>
      <c r="CC19" s="20">
        <v>0</v>
      </c>
      <c r="CD19" s="20">
        <v>684</v>
      </c>
      <c r="CE19" s="20">
        <v>342</v>
      </c>
      <c r="CF19" s="20">
        <v>483.6610383315985</v>
      </c>
      <c r="CG19" s="20">
        <v>342</v>
      </c>
    </row>
    <row r="20" spans="1:85" ht="12.75">
      <c r="A20" s="17">
        <v>1949</v>
      </c>
      <c r="AK20" s="17">
        <v>5.42</v>
      </c>
      <c r="AL20" s="17">
        <v>200</v>
      </c>
      <c r="AS20" s="17">
        <v>3.1</v>
      </c>
      <c r="AT20" s="17">
        <v>910</v>
      </c>
      <c r="AU20" s="17">
        <v>0.83</v>
      </c>
      <c r="AV20" s="17">
        <v>-2990</v>
      </c>
      <c r="BC20" s="17">
        <v>131.81</v>
      </c>
      <c r="BD20" s="17">
        <v>-1810</v>
      </c>
      <c r="CA20" s="17">
        <v>4</v>
      </c>
      <c r="CB20" s="20">
        <v>-922.5</v>
      </c>
      <c r="CC20" s="20">
        <v>-2990</v>
      </c>
      <c r="CD20" s="20">
        <v>910</v>
      </c>
      <c r="CE20" s="20">
        <v>-805</v>
      </c>
      <c r="CF20" s="20">
        <v>1796.3179933779356</v>
      </c>
      <c r="CG20" s="20">
        <v>898.1589966889678</v>
      </c>
    </row>
    <row r="21" spans="1:85" ht="12.75">
      <c r="A21" s="17">
        <v>1950</v>
      </c>
      <c r="AK21" s="17">
        <v>5.42</v>
      </c>
      <c r="AL21" s="17">
        <v>-290</v>
      </c>
      <c r="AS21" s="17">
        <v>3.1</v>
      </c>
      <c r="AT21" s="17">
        <v>-1290</v>
      </c>
      <c r="AU21" s="17">
        <v>0.83</v>
      </c>
      <c r="AV21" s="17">
        <v>-1620</v>
      </c>
      <c r="BC21" s="17">
        <v>131.54</v>
      </c>
      <c r="BD21" s="17">
        <v>-1240</v>
      </c>
      <c r="CA21" s="17">
        <v>4</v>
      </c>
      <c r="CB21" s="20">
        <v>-1110</v>
      </c>
      <c r="CC21" s="20">
        <v>-1620</v>
      </c>
      <c r="CD21" s="20">
        <v>-290</v>
      </c>
      <c r="CE21" s="20">
        <v>-1265</v>
      </c>
      <c r="CF21" s="20">
        <v>572.0722565084473</v>
      </c>
      <c r="CG21" s="20">
        <v>286.0361282542236</v>
      </c>
    </row>
    <row r="22" spans="1:85" ht="12.75">
      <c r="A22" s="17">
        <v>1951</v>
      </c>
      <c r="AK22" s="17">
        <v>5.42</v>
      </c>
      <c r="AL22" s="17">
        <v>-540</v>
      </c>
      <c r="AS22" s="17">
        <v>3.1</v>
      </c>
      <c r="AT22" s="17">
        <v>-640</v>
      </c>
      <c r="AU22" s="17">
        <v>0.83</v>
      </c>
      <c r="AV22" s="17">
        <v>200</v>
      </c>
      <c r="BC22" s="17">
        <v>131.268</v>
      </c>
      <c r="BD22" s="17">
        <v>200</v>
      </c>
      <c r="CA22" s="17">
        <v>4</v>
      </c>
      <c r="CB22" s="20">
        <v>-195</v>
      </c>
      <c r="CC22" s="20">
        <v>-640</v>
      </c>
      <c r="CD22" s="20">
        <v>200</v>
      </c>
      <c r="CE22" s="20">
        <v>-170</v>
      </c>
      <c r="CF22" s="20">
        <v>457.93012567421243</v>
      </c>
      <c r="CG22" s="20">
        <v>228.96506283710622</v>
      </c>
    </row>
    <row r="23" spans="1:85" ht="12.75">
      <c r="A23" s="17">
        <v>1952</v>
      </c>
      <c r="AK23" s="17">
        <v>5.42</v>
      </c>
      <c r="AL23" s="17">
        <v>310</v>
      </c>
      <c r="AS23" s="17">
        <v>3.1</v>
      </c>
      <c r="AT23" s="17">
        <v>-160</v>
      </c>
      <c r="AU23" s="17">
        <v>0.83</v>
      </c>
      <c r="AV23" s="17">
        <v>-1620</v>
      </c>
      <c r="BC23" s="19">
        <v>131</v>
      </c>
      <c r="BD23" s="17">
        <v>-710</v>
      </c>
      <c r="CA23" s="17">
        <v>4</v>
      </c>
      <c r="CB23" s="20">
        <v>-545</v>
      </c>
      <c r="CC23" s="20">
        <v>-1620</v>
      </c>
      <c r="CD23" s="20">
        <v>310</v>
      </c>
      <c r="CE23" s="20">
        <v>-435</v>
      </c>
      <c r="CF23" s="20">
        <v>829.0757906649227</v>
      </c>
      <c r="CG23" s="20">
        <v>414.53789533246135</v>
      </c>
    </row>
    <row r="24" spans="1:85" ht="12.75">
      <c r="A24" s="17">
        <v>1953</v>
      </c>
      <c r="W24" s="17">
        <v>11.728</v>
      </c>
      <c r="X24" s="17">
        <v>-560</v>
      </c>
      <c r="AK24" s="17">
        <v>5.42</v>
      </c>
      <c r="AL24" s="17">
        <v>-850</v>
      </c>
      <c r="AS24" s="17">
        <v>3.1</v>
      </c>
      <c r="AT24" s="17">
        <v>-800</v>
      </c>
      <c r="AU24" s="17">
        <v>0.83</v>
      </c>
      <c r="AV24" s="17">
        <v>-640</v>
      </c>
      <c r="BC24" s="17">
        <v>130.83</v>
      </c>
      <c r="BD24" s="17">
        <v>-320</v>
      </c>
      <c r="BE24" s="17">
        <v>10.24</v>
      </c>
      <c r="BF24" s="17">
        <v>-540</v>
      </c>
      <c r="CA24" s="17">
        <v>6</v>
      </c>
      <c r="CB24" s="20">
        <v>-618.3333333333334</v>
      </c>
      <c r="CC24" s="20">
        <v>-850</v>
      </c>
      <c r="CD24" s="20">
        <v>-320</v>
      </c>
      <c r="CE24" s="20">
        <v>-600</v>
      </c>
      <c r="CF24" s="20">
        <v>192.70876126078622</v>
      </c>
      <c r="CG24" s="20">
        <v>78.6730223421247</v>
      </c>
    </row>
    <row r="25" spans="1:85" ht="12.75">
      <c r="A25" s="17">
        <v>1954</v>
      </c>
      <c r="W25" s="17">
        <v>11.728</v>
      </c>
      <c r="X25" s="17">
        <v>-180</v>
      </c>
      <c r="AK25" s="17">
        <v>5.42</v>
      </c>
      <c r="AL25" s="17">
        <v>-770</v>
      </c>
      <c r="AS25" s="17">
        <v>3.1</v>
      </c>
      <c r="AT25" s="17">
        <v>-970</v>
      </c>
      <c r="AU25" s="17">
        <v>0.83</v>
      </c>
      <c r="AV25" s="17">
        <v>-550</v>
      </c>
      <c r="BC25" s="17">
        <v>130.57</v>
      </c>
      <c r="BD25" s="17">
        <v>60</v>
      </c>
      <c r="BE25" s="17">
        <v>10.2</v>
      </c>
      <c r="BF25" s="17">
        <v>-286</v>
      </c>
      <c r="CA25" s="17">
        <v>6</v>
      </c>
      <c r="CB25" s="20">
        <v>-449.3333333333333</v>
      </c>
      <c r="CC25" s="20">
        <v>-970</v>
      </c>
      <c r="CD25" s="20">
        <v>60</v>
      </c>
      <c r="CE25" s="20">
        <v>-418</v>
      </c>
      <c r="CF25" s="20">
        <v>385.40714402650434</v>
      </c>
      <c r="CG25" s="20">
        <v>157.34180768138026</v>
      </c>
    </row>
    <row r="26" spans="1:85" ht="12.75">
      <c r="A26" s="17">
        <v>1955</v>
      </c>
      <c r="W26" s="17">
        <v>11.728</v>
      </c>
      <c r="X26" s="17">
        <v>1120</v>
      </c>
      <c r="AK26" s="17">
        <v>5.42</v>
      </c>
      <c r="AL26" s="17">
        <v>-490</v>
      </c>
      <c r="AS26" s="17">
        <v>3.1</v>
      </c>
      <c r="AT26" s="17">
        <v>-160</v>
      </c>
      <c r="AU26" s="17">
        <v>0.83</v>
      </c>
      <c r="AV26" s="17">
        <v>660</v>
      </c>
      <c r="BC26" s="17">
        <v>130.3</v>
      </c>
      <c r="BD26" s="17">
        <v>620</v>
      </c>
      <c r="BE26" s="17">
        <v>10.15</v>
      </c>
      <c r="BF26" s="17">
        <v>76</v>
      </c>
      <c r="CA26" s="17">
        <v>6</v>
      </c>
      <c r="CB26" s="20">
        <v>304.3333333333333</v>
      </c>
      <c r="CC26" s="20">
        <v>-490</v>
      </c>
      <c r="CD26" s="20">
        <v>1120</v>
      </c>
      <c r="CE26" s="20">
        <v>348</v>
      </c>
      <c r="CF26" s="20">
        <v>598.3583095994128</v>
      </c>
      <c r="CG26" s="20">
        <v>244.27875697880717</v>
      </c>
    </row>
    <row r="27" spans="1:85" ht="12.75">
      <c r="A27" s="17">
        <v>1956</v>
      </c>
      <c r="Q27" s="17">
        <v>4.2</v>
      </c>
      <c r="R27" s="17">
        <v>1390</v>
      </c>
      <c r="W27" s="17">
        <v>11.728</v>
      </c>
      <c r="X27" s="17">
        <v>-640</v>
      </c>
      <c r="AK27" s="17">
        <v>5.42</v>
      </c>
      <c r="AL27" s="17">
        <v>-170</v>
      </c>
      <c r="AS27" s="17">
        <v>3.1</v>
      </c>
      <c r="AT27" s="17">
        <v>-480</v>
      </c>
      <c r="AU27" s="17">
        <v>0.83</v>
      </c>
      <c r="AV27" s="17">
        <v>-600</v>
      </c>
      <c r="BC27" s="17">
        <v>130.03</v>
      </c>
      <c r="BD27" s="17">
        <v>415</v>
      </c>
      <c r="BE27" s="17">
        <v>10.11</v>
      </c>
      <c r="BF27" s="17">
        <v>-275</v>
      </c>
      <c r="CA27" s="17">
        <v>7</v>
      </c>
      <c r="CB27" s="20">
        <v>-51.42857142857143</v>
      </c>
      <c r="CC27" s="20">
        <v>-640</v>
      </c>
      <c r="CD27" s="20">
        <v>1390</v>
      </c>
      <c r="CE27" s="20">
        <v>-275</v>
      </c>
      <c r="CF27" s="20">
        <v>729.193128771534</v>
      </c>
      <c r="CG27" s="20">
        <v>275.6090966380824</v>
      </c>
    </row>
    <row r="28" spans="1:85" ht="12.75">
      <c r="A28" s="17">
        <v>1957</v>
      </c>
      <c r="Q28" s="17">
        <v>4.2</v>
      </c>
      <c r="R28" s="17">
        <v>-1110</v>
      </c>
      <c r="S28" s="17">
        <v>2.8</v>
      </c>
      <c r="T28" s="17">
        <v>-200</v>
      </c>
      <c r="W28" s="17">
        <v>11.728</v>
      </c>
      <c r="X28" s="17">
        <v>0</v>
      </c>
      <c r="AK28" s="17">
        <v>5.42</v>
      </c>
      <c r="AL28" s="17">
        <v>50</v>
      </c>
      <c r="AS28" s="17">
        <v>3.1</v>
      </c>
      <c r="AT28" s="17">
        <v>-330</v>
      </c>
      <c r="AU28" s="17">
        <v>0.83</v>
      </c>
      <c r="AV28" s="17">
        <v>-520</v>
      </c>
      <c r="AW28" s="17">
        <v>3</v>
      </c>
      <c r="AX28" s="17">
        <v>-360</v>
      </c>
      <c r="BC28" s="17">
        <v>129.76</v>
      </c>
      <c r="BD28" s="17">
        <v>-10</v>
      </c>
      <c r="BE28" s="17">
        <v>10.06</v>
      </c>
      <c r="BF28" s="17">
        <v>-189</v>
      </c>
      <c r="BU28" s="17">
        <v>3.23</v>
      </c>
      <c r="BV28" s="17">
        <v>-150</v>
      </c>
      <c r="BW28" s="17">
        <v>4.1</v>
      </c>
      <c r="BX28" s="17">
        <v>-31</v>
      </c>
      <c r="CA28" s="17">
        <v>11</v>
      </c>
      <c r="CB28" s="20">
        <v>-259.09090909090907</v>
      </c>
      <c r="CC28" s="20">
        <v>-520</v>
      </c>
      <c r="CD28" s="20">
        <v>50</v>
      </c>
      <c r="CE28" s="20">
        <v>-169.5</v>
      </c>
      <c r="CF28" s="20">
        <v>332.3210660025797</v>
      </c>
      <c r="CG28" s="20">
        <v>58.492354676107496</v>
      </c>
    </row>
    <row r="29" spans="1:85" ht="12.75">
      <c r="A29" s="17">
        <v>1958</v>
      </c>
      <c r="Q29" s="17">
        <v>4.2</v>
      </c>
      <c r="R29" s="17">
        <v>-1660</v>
      </c>
      <c r="S29" s="17">
        <v>2.8</v>
      </c>
      <c r="T29" s="17">
        <v>-3300</v>
      </c>
      <c r="W29" s="17">
        <v>11.728</v>
      </c>
      <c r="X29" s="17">
        <v>-580</v>
      </c>
      <c r="AK29" s="17">
        <v>5.42</v>
      </c>
      <c r="AL29" s="17">
        <v>-80</v>
      </c>
      <c r="AS29" s="17">
        <v>3.1</v>
      </c>
      <c r="AT29" s="17">
        <v>-650</v>
      </c>
      <c r="AU29" s="17">
        <v>0.83</v>
      </c>
      <c r="AV29" s="17">
        <v>-670</v>
      </c>
      <c r="AW29" s="17">
        <v>3</v>
      </c>
      <c r="AX29" s="17">
        <v>-220</v>
      </c>
      <c r="BC29" s="17">
        <v>129.71</v>
      </c>
      <c r="BD29" s="17">
        <v>-650</v>
      </c>
      <c r="BE29" s="17">
        <v>10.02</v>
      </c>
      <c r="BF29" s="17">
        <v>-981</v>
      </c>
      <c r="BG29" s="17">
        <v>4.06</v>
      </c>
      <c r="BH29" s="17">
        <v>-382</v>
      </c>
      <c r="BU29" s="17">
        <v>3.23</v>
      </c>
      <c r="BV29" s="17">
        <v>330</v>
      </c>
      <c r="BW29" s="17">
        <v>4.1</v>
      </c>
      <c r="BX29" s="17">
        <v>62</v>
      </c>
      <c r="CA29" s="17">
        <v>12</v>
      </c>
      <c r="CB29" s="20">
        <v>-731.75</v>
      </c>
      <c r="CC29" s="20">
        <v>-3300</v>
      </c>
      <c r="CD29" s="20">
        <v>330</v>
      </c>
      <c r="CE29" s="20">
        <v>-615</v>
      </c>
      <c r="CF29" s="20">
        <v>959.4616032868737</v>
      </c>
      <c r="CG29" s="20">
        <v>276.97270746739326</v>
      </c>
    </row>
    <row r="30" spans="1:85" ht="12.75">
      <c r="A30" s="17">
        <v>1959</v>
      </c>
      <c r="Q30" s="17">
        <v>4.2</v>
      </c>
      <c r="R30" s="17">
        <v>-60</v>
      </c>
      <c r="S30" s="17">
        <v>2.8</v>
      </c>
      <c r="T30" s="17">
        <v>700</v>
      </c>
      <c r="W30" s="17">
        <v>11.728</v>
      </c>
      <c r="X30" s="17">
        <v>-900</v>
      </c>
      <c r="AK30" s="17">
        <v>5.42</v>
      </c>
      <c r="AL30" s="17">
        <v>-1280</v>
      </c>
      <c r="AS30" s="17">
        <v>3.1</v>
      </c>
      <c r="AT30" s="17">
        <v>-970</v>
      </c>
      <c r="AU30" s="17">
        <v>0.83</v>
      </c>
      <c r="AV30" s="17">
        <v>-1260</v>
      </c>
      <c r="AW30" s="17">
        <v>3</v>
      </c>
      <c r="AX30" s="17">
        <v>-1180</v>
      </c>
      <c r="BC30" s="17">
        <v>129.68</v>
      </c>
      <c r="BD30" s="17">
        <v>-1070</v>
      </c>
      <c r="BE30" s="17">
        <v>9.97</v>
      </c>
      <c r="BF30" s="17">
        <v>-763</v>
      </c>
      <c r="BG30" s="17">
        <v>4.06</v>
      </c>
      <c r="BH30" s="17">
        <v>-372</v>
      </c>
      <c r="BK30" s="17">
        <v>1.77</v>
      </c>
      <c r="BL30" s="17">
        <v>-374</v>
      </c>
      <c r="BU30" s="17">
        <v>3.23</v>
      </c>
      <c r="BV30" s="17">
        <v>-420</v>
      </c>
      <c r="BW30" s="17">
        <v>4.1</v>
      </c>
      <c r="BX30" s="17">
        <v>-344</v>
      </c>
      <c r="BY30" s="17">
        <v>1.9500000000000002</v>
      </c>
      <c r="BZ30" s="17">
        <v>87</v>
      </c>
      <c r="CA30" s="17">
        <v>14</v>
      </c>
      <c r="CB30" s="20">
        <v>-586.1428571428571</v>
      </c>
      <c r="CC30" s="20">
        <v>-1280</v>
      </c>
      <c r="CD30" s="20">
        <v>700</v>
      </c>
      <c r="CE30" s="20">
        <v>-591.5</v>
      </c>
      <c r="CF30" s="20">
        <v>579.1668893456235</v>
      </c>
      <c r="CG30" s="20">
        <v>154.788862121067</v>
      </c>
    </row>
    <row r="31" spans="1:85" ht="12.75">
      <c r="A31" s="17">
        <v>1960</v>
      </c>
      <c r="B31" s="17">
        <v>38.5</v>
      </c>
      <c r="C31" s="17">
        <v>-406</v>
      </c>
      <c r="G31" s="17">
        <v>85</v>
      </c>
      <c r="H31" s="17">
        <v>-750</v>
      </c>
      <c r="Q31" s="17">
        <v>4.2</v>
      </c>
      <c r="R31" s="17">
        <v>-40</v>
      </c>
      <c r="S31" s="17">
        <v>2.8</v>
      </c>
      <c r="T31" s="17">
        <v>-500</v>
      </c>
      <c r="W31" s="17">
        <v>11.728</v>
      </c>
      <c r="X31" s="17">
        <v>-820</v>
      </c>
      <c r="AK31" s="17">
        <v>5.42</v>
      </c>
      <c r="AL31" s="17">
        <v>-1090</v>
      </c>
      <c r="AS31" s="17">
        <v>3.1</v>
      </c>
      <c r="AT31" s="17">
        <v>-1610</v>
      </c>
      <c r="AU31" s="17">
        <v>0.83</v>
      </c>
      <c r="AV31" s="17">
        <v>120</v>
      </c>
      <c r="AW31" s="17">
        <v>3</v>
      </c>
      <c r="AX31" s="17">
        <v>130</v>
      </c>
      <c r="BA31" s="17">
        <v>3.15</v>
      </c>
      <c r="BB31" s="17">
        <v>544</v>
      </c>
      <c r="BC31" s="17">
        <v>129.62</v>
      </c>
      <c r="BD31" s="17">
        <v>410</v>
      </c>
      <c r="BE31" s="17">
        <v>9.92</v>
      </c>
      <c r="BF31" s="17">
        <v>-63</v>
      </c>
      <c r="BG31" s="17">
        <v>4.06</v>
      </c>
      <c r="BH31" s="17">
        <v>118</v>
      </c>
      <c r="BK31" s="17">
        <v>1.77</v>
      </c>
      <c r="BL31" s="17">
        <v>249</v>
      </c>
      <c r="BU31" s="17">
        <v>3.23</v>
      </c>
      <c r="BV31" s="17">
        <v>-100</v>
      </c>
      <c r="BW31" s="17">
        <v>4.1</v>
      </c>
      <c r="BX31" s="17">
        <v>-291</v>
      </c>
      <c r="BY31" s="17">
        <v>1.9500000000000002</v>
      </c>
      <c r="BZ31" s="17">
        <v>-188</v>
      </c>
      <c r="CA31" s="17">
        <v>17</v>
      </c>
      <c r="CB31" s="20">
        <v>-252.1764705882353</v>
      </c>
      <c r="CC31" s="20">
        <v>-1610</v>
      </c>
      <c r="CD31" s="20">
        <v>544</v>
      </c>
      <c r="CE31" s="20">
        <v>-100</v>
      </c>
      <c r="CF31" s="20">
        <v>562.1226773683524</v>
      </c>
      <c r="CG31" s="20">
        <v>136.33477490263027</v>
      </c>
    </row>
    <row r="32" spans="1:85" ht="12.75">
      <c r="A32" s="17">
        <v>1961</v>
      </c>
      <c r="B32" s="17">
        <v>38.5</v>
      </c>
      <c r="C32" s="17">
        <v>24</v>
      </c>
      <c r="D32" s="17">
        <v>1695.1</v>
      </c>
      <c r="E32" s="17">
        <v>-197</v>
      </c>
      <c r="G32" s="17">
        <v>85</v>
      </c>
      <c r="H32" s="17">
        <v>-110</v>
      </c>
      <c r="Q32" s="17">
        <v>4.2</v>
      </c>
      <c r="R32" s="17">
        <v>710</v>
      </c>
      <c r="S32" s="17">
        <v>2.8</v>
      </c>
      <c r="T32" s="17">
        <v>-1100</v>
      </c>
      <c r="W32" s="17">
        <v>11.728</v>
      </c>
      <c r="X32" s="17">
        <v>-240</v>
      </c>
      <c r="AK32" s="17">
        <v>5.42</v>
      </c>
      <c r="AL32" s="17">
        <v>-520</v>
      </c>
      <c r="AS32" s="17">
        <v>3.1</v>
      </c>
      <c r="AT32" s="17">
        <v>-1090</v>
      </c>
      <c r="AU32" s="17">
        <v>0.83</v>
      </c>
      <c r="AV32" s="17">
        <v>-390</v>
      </c>
      <c r="AW32" s="17">
        <v>3</v>
      </c>
      <c r="AX32" s="17">
        <v>-280</v>
      </c>
      <c r="BA32" s="17">
        <v>3.15</v>
      </c>
      <c r="BB32" s="17">
        <v>387</v>
      </c>
      <c r="BC32" s="17">
        <v>129.57</v>
      </c>
      <c r="BD32" s="17">
        <v>-180</v>
      </c>
      <c r="BE32" s="17">
        <v>9.88</v>
      </c>
      <c r="BF32" s="17">
        <v>-205</v>
      </c>
      <c r="BG32" s="17">
        <v>4.06</v>
      </c>
      <c r="BH32" s="17">
        <v>271</v>
      </c>
      <c r="BK32" s="17">
        <v>1.75</v>
      </c>
      <c r="BL32" s="17">
        <v>148</v>
      </c>
      <c r="BU32" s="17">
        <v>3.22</v>
      </c>
      <c r="BV32" s="17">
        <v>-560</v>
      </c>
      <c r="BW32" s="17">
        <v>4.1</v>
      </c>
      <c r="BX32" s="17">
        <v>-806</v>
      </c>
      <c r="BY32" s="17">
        <v>1.9500000000000002</v>
      </c>
      <c r="BZ32" s="17">
        <v>-33</v>
      </c>
      <c r="CA32" s="17">
        <v>18</v>
      </c>
      <c r="CB32" s="20">
        <v>-231.72222222222223</v>
      </c>
      <c r="CC32" s="20">
        <v>-1100</v>
      </c>
      <c r="CD32" s="20">
        <v>710</v>
      </c>
      <c r="CE32" s="20">
        <v>-201</v>
      </c>
      <c r="CF32" s="20">
        <v>474.62279828680244</v>
      </c>
      <c r="CG32" s="20">
        <v>111.86966639144431</v>
      </c>
    </row>
    <row r="33" spans="1:85" ht="12.75">
      <c r="A33" s="17">
        <v>1962</v>
      </c>
      <c r="B33" s="17">
        <v>38.5</v>
      </c>
      <c r="C33" s="17">
        <v>-780</v>
      </c>
      <c r="D33" s="17">
        <v>1695.1</v>
      </c>
      <c r="E33" s="17">
        <v>-359</v>
      </c>
      <c r="G33" s="17">
        <v>85</v>
      </c>
      <c r="H33" s="17">
        <v>-970</v>
      </c>
      <c r="Q33" s="17">
        <v>4.2</v>
      </c>
      <c r="R33" s="17">
        <v>450</v>
      </c>
      <c r="S33" s="17">
        <v>2.8</v>
      </c>
      <c r="T33" s="17">
        <v>200</v>
      </c>
      <c r="W33" s="17">
        <v>11.728</v>
      </c>
      <c r="X33" s="17">
        <v>-690</v>
      </c>
      <c r="AK33" s="17">
        <v>5.42</v>
      </c>
      <c r="AL33" s="17">
        <v>720</v>
      </c>
      <c r="AM33" s="17">
        <v>3.38</v>
      </c>
      <c r="AN33" s="17">
        <v>780</v>
      </c>
      <c r="AO33" s="17">
        <v>2.386</v>
      </c>
      <c r="AP33" s="17">
        <v>-710</v>
      </c>
      <c r="AQ33" s="17">
        <v>42.19</v>
      </c>
      <c r="AR33" s="17">
        <v>2250</v>
      </c>
      <c r="AS33" s="17">
        <v>3.1</v>
      </c>
      <c r="AT33" s="17">
        <v>330</v>
      </c>
      <c r="AU33" s="17">
        <v>0.83</v>
      </c>
      <c r="AV33" s="17">
        <v>-910</v>
      </c>
      <c r="AW33" s="17">
        <v>3</v>
      </c>
      <c r="AX33" s="17">
        <v>-520</v>
      </c>
      <c r="AY33" s="17">
        <v>6.644</v>
      </c>
      <c r="AZ33" s="17">
        <v>-786</v>
      </c>
      <c r="BA33" s="17">
        <v>3.15</v>
      </c>
      <c r="BB33" s="17">
        <v>-488</v>
      </c>
      <c r="BC33" s="17">
        <v>129.51</v>
      </c>
      <c r="BD33" s="17">
        <v>-410</v>
      </c>
      <c r="BE33" s="17">
        <v>9.2</v>
      </c>
      <c r="BF33" s="17">
        <v>-696</v>
      </c>
      <c r="BG33" s="17">
        <v>4.06</v>
      </c>
      <c r="BH33" s="17">
        <v>-416</v>
      </c>
      <c r="BK33" s="17">
        <v>1.72</v>
      </c>
      <c r="BL33" s="17">
        <v>54</v>
      </c>
      <c r="BQ33" s="17">
        <v>2.88</v>
      </c>
      <c r="BR33" s="17">
        <v>-400</v>
      </c>
      <c r="BU33" s="17">
        <v>3.21</v>
      </c>
      <c r="BV33" s="17">
        <v>-690</v>
      </c>
      <c r="BW33" s="17">
        <v>4.1</v>
      </c>
      <c r="BX33" s="17">
        <v>-86</v>
      </c>
      <c r="BY33" s="17">
        <v>1.9500000000000002</v>
      </c>
      <c r="BZ33" s="17">
        <v>-167</v>
      </c>
      <c r="CA33" s="17">
        <v>23</v>
      </c>
      <c r="CB33" s="20">
        <v>-186.69565217391303</v>
      </c>
      <c r="CC33" s="20">
        <v>-970</v>
      </c>
      <c r="CD33" s="20">
        <v>2250</v>
      </c>
      <c r="CE33" s="20">
        <v>-410</v>
      </c>
      <c r="CF33" s="20">
        <v>733.9718495210344</v>
      </c>
      <c r="CG33" s="20">
        <v>153.04371013726595</v>
      </c>
    </row>
    <row r="34" spans="1:85" ht="12.75">
      <c r="A34" s="17">
        <v>1963</v>
      </c>
      <c r="B34" s="17">
        <v>38.5</v>
      </c>
      <c r="C34" s="17">
        <v>-153</v>
      </c>
      <c r="D34" s="17">
        <v>1695.1</v>
      </c>
      <c r="E34" s="17">
        <v>44</v>
      </c>
      <c r="F34" s="17">
        <v>-100</v>
      </c>
      <c r="G34" s="17">
        <v>85</v>
      </c>
      <c r="H34" s="17">
        <v>-200</v>
      </c>
      <c r="Q34" s="17">
        <v>4.2</v>
      </c>
      <c r="R34" s="17">
        <v>-340</v>
      </c>
      <c r="S34" s="17">
        <v>2.8</v>
      </c>
      <c r="T34" s="17">
        <v>-1300</v>
      </c>
      <c r="W34" s="17">
        <v>11.728</v>
      </c>
      <c r="X34" s="17">
        <v>170</v>
      </c>
      <c r="AG34" s="17">
        <v>4.669</v>
      </c>
      <c r="AH34" s="17">
        <v>-1100</v>
      </c>
      <c r="AI34" s="17">
        <v>17.645999999999997</v>
      </c>
      <c r="AJ34" s="17">
        <v>-1400</v>
      </c>
      <c r="AK34" s="17">
        <v>5.41</v>
      </c>
      <c r="AL34" s="17">
        <v>-1180</v>
      </c>
      <c r="AM34" s="17">
        <v>3.38</v>
      </c>
      <c r="AN34" s="17">
        <v>-980</v>
      </c>
      <c r="AO34" s="17">
        <v>2.386</v>
      </c>
      <c r="AP34" s="17">
        <v>-320</v>
      </c>
      <c r="AQ34" s="17">
        <v>40.86</v>
      </c>
      <c r="AR34" s="17">
        <v>-220</v>
      </c>
      <c r="AS34" s="17">
        <v>3.09</v>
      </c>
      <c r="AT34" s="17">
        <v>-200</v>
      </c>
      <c r="AU34" s="17">
        <v>0.83</v>
      </c>
      <c r="AV34" s="17">
        <v>190</v>
      </c>
      <c r="AW34" s="17">
        <v>3</v>
      </c>
      <c r="AX34" s="17">
        <v>110</v>
      </c>
      <c r="AY34" s="17">
        <v>6.644</v>
      </c>
      <c r="AZ34" s="17">
        <v>270</v>
      </c>
      <c r="BA34" s="17">
        <v>3.15</v>
      </c>
      <c r="BB34" s="17">
        <v>-919</v>
      </c>
      <c r="BC34" s="17">
        <v>129.47</v>
      </c>
      <c r="BD34" s="17">
        <v>-120</v>
      </c>
      <c r="BE34" s="17">
        <v>9.17</v>
      </c>
      <c r="BF34" s="17">
        <v>-603</v>
      </c>
      <c r="BG34" s="17">
        <v>4.06</v>
      </c>
      <c r="BH34" s="17">
        <v>-406</v>
      </c>
      <c r="BK34" s="17">
        <v>1.7000000000000002</v>
      </c>
      <c r="BL34" s="17">
        <v>-1426</v>
      </c>
      <c r="BQ34" s="17">
        <v>2.88</v>
      </c>
      <c r="BR34" s="17">
        <v>-340</v>
      </c>
      <c r="BU34" s="17">
        <v>3.21</v>
      </c>
      <c r="BV34" s="17">
        <v>440</v>
      </c>
      <c r="BW34" s="17">
        <v>4.1</v>
      </c>
      <c r="BX34" s="17">
        <v>-40</v>
      </c>
      <c r="BY34" s="17">
        <v>1.9500000000000002</v>
      </c>
      <c r="BZ34" s="17">
        <v>235</v>
      </c>
      <c r="CA34" s="17">
        <v>26</v>
      </c>
      <c r="CB34" s="20">
        <v>-380.3076923076923</v>
      </c>
      <c r="CC34" s="20">
        <v>-1426</v>
      </c>
      <c r="CD34" s="20">
        <v>440</v>
      </c>
      <c r="CE34" s="20">
        <v>-210</v>
      </c>
      <c r="CF34" s="20">
        <v>557.5291755042614</v>
      </c>
      <c r="CG34" s="20">
        <v>109.34046712667406</v>
      </c>
    </row>
    <row r="35" spans="1:85" ht="12.75">
      <c r="A35" s="17">
        <v>1964</v>
      </c>
      <c r="B35" s="17">
        <v>38.5</v>
      </c>
      <c r="C35" s="17">
        <v>350</v>
      </c>
      <c r="D35" s="17">
        <v>1695.1</v>
      </c>
      <c r="E35" s="17">
        <v>125</v>
      </c>
      <c r="F35" s="17">
        <v>290</v>
      </c>
      <c r="G35" s="17">
        <v>85</v>
      </c>
      <c r="H35" s="17">
        <v>360</v>
      </c>
      <c r="Q35" s="17">
        <v>4.2</v>
      </c>
      <c r="R35" s="17">
        <v>870</v>
      </c>
      <c r="S35" s="17">
        <v>2.8</v>
      </c>
      <c r="T35" s="17">
        <v>1200</v>
      </c>
      <c r="W35" s="17">
        <v>11.728</v>
      </c>
      <c r="X35" s="17">
        <v>1040</v>
      </c>
      <c r="AG35" s="17">
        <v>4.69</v>
      </c>
      <c r="AH35" s="17">
        <v>280</v>
      </c>
      <c r="AI35" s="17">
        <v>17.645999999999997</v>
      </c>
      <c r="AJ35" s="17">
        <v>540</v>
      </c>
      <c r="AK35" s="17">
        <v>5.41</v>
      </c>
      <c r="AL35" s="17">
        <v>210</v>
      </c>
      <c r="AM35" s="17">
        <v>3.38</v>
      </c>
      <c r="AN35" s="17">
        <v>-120</v>
      </c>
      <c r="AO35" s="17">
        <v>2.386</v>
      </c>
      <c r="AP35" s="17">
        <v>408</v>
      </c>
      <c r="AQ35" s="17">
        <v>40.86</v>
      </c>
      <c r="AR35" s="17">
        <v>945</v>
      </c>
      <c r="AS35" s="17">
        <v>3.08</v>
      </c>
      <c r="AT35" s="17">
        <v>480</v>
      </c>
      <c r="AU35" s="17">
        <v>0.83</v>
      </c>
      <c r="AV35" s="17">
        <v>-1830</v>
      </c>
      <c r="AW35" s="17">
        <v>3</v>
      </c>
      <c r="AX35" s="17">
        <v>-1460</v>
      </c>
      <c r="AY35" s="17">
        <v>6.644</v>
      </c>
      <c r="AZ35" s="17">
        <v>-882</v>
      </c>
      <c r="BA35" s="17">
        <v>3.15</v>
      </c>
      <c r="BB35" s="17">
        <v>-1312</v>
      </c>
      <c r="BC35" s="17">
        <v>129.4</v>
      </c>
      <c r="BD35" s="17">
        <v>-1270</v>
      </c>
      <c r="BE35" s="17">
        <v>9.061</v>
      </c>
      <c r="BF35" s="17">
        <v>-1245</v>
      </c>
      <c r="BG35" s="17">
        <v>4.05</v>
      </c>
      <c r="BH35" s="17">
        <v>-537</v>
      </c>
      <c r="BK35" s="17">
        <v>1.62</v>
      </c>
      <c r="BL35" s="17">
        <v>-928</v>
      </c>
      <c r="BQ35" s="17">
        <v>2.88</v>
      </c>
      <c r="BR35" s="17">
        <v>-280</v>
      </c>
      <c r="BU35" s="17">
        <v>3.21</v>
      </c>
      <c r="BV35" s="17">
        <v>520</v>
      </c>
      <c r="BW35" s="17">
        <v>4.1</v>
      </c>
      <c r="BX35" s="17">
        <v>144</v>
      </c>
      <c r="BY35" s="17">
        <v>1.9500000000000002</v>
      </c>
      <c r="BZ35" s="17">
        <v>2</v>
      </c>
      <c r="CA35" s="17">
        <v>26</v>
      </c>
      <c r="CB35" s="20">
        <v>-80.76923076923077</v>
      </c>
      <c r="CC35" s="20">
        <v>-1830</v>
      </c>
      <c r="CD35" s="20">
        <v>1200</v>
      </c>
      <c r="CE35" s="20">
        <v>177</v>
      </c>
      <c r="CF35" s="20">
        <v>844.7694268943359</v>
      </c>
      <c r="CG35" s="20">
        <v>165.67291508541587</v>
      </c>
    </row>
    <row r="36" spans="1:85" ht="12.75">
      <c r="A36" s="17">
        <v>1965</v>
      </c>
      <c r="B36" s="17">
        <v>38.5</v>
      </c>
      <c r="C36" s="17">
        <v>-7</v>
      </c>
      <c r="D36" s="17">
        <v>1695.1</v>
      </c>
      <c r="E36" s="17">
        <v>64</v>
      </c>
      <c r="F36" s="17">
        <v>100</v>
      </c>
      <c r="G36" s="17">
        <v>85</v>
      </c>
      <c r="H36" s="17">
        <v>60</v>
      </c>
      <c r="K36" s="17">
        <v>3.98</v>
      </c>
      <c r="L36" s="17">
        <v>-651</v>
      </c>
      <c r="Q36" s="17">
        <v>4.2</v>
      </c>
      <c r="R36" s="17">
        <v>-320</v>
      </c>
      <c r="S36" s="17">
        <v>2.8</v>
      </c>
      <c r="T36" s="17">
        <v>-87</v>
      </c>
      <c r="W36" s="17">
        <v>11.728</v>
      </c>
      <c r="X36" s="17">
        <v>80</v>
      </c>
      <c r="AG36" s="17">
        <v>4.669</v>
      </c>
      <c r="AH36" s="17">
        <v>494</v>
      </c>
      <c r="AI36" s="17">
        <v>17.645999999999997</v>
      </c>
      <c r="AJ36" s="17">
        <v>510</v>
      </c>
      <c r="AK36" s="17">
        <v>5.4</v>
      </c>
      <c r="AL36" s="17">
        <v>340</v>
      </c>
      <c r="AM36" s="17">
        <v>3.38</v>
      </c>
      <c r="AN36" s="17">
        <v>515</v>
      </c>
      <c r="AO36" s="17">
        <v>2.386</v>
      </c>
      <c r="AP36" s="17">
        <v>-285</v>
      </c>
      <c r="AQ36" s="17">
        <v>40.86</v>
      </c>
      <c r="AR36" s="17">
        <v>903</v>
      </c>
      <c r="AS36" s="17">
        <v>3.07</v>
      </c>
      <c r="AT36" s="17">
        <v>410</v>
      </c>
      <c r="AU36" s="17">
        <v>0.83</v>
      </c>
      <c r="AV36" s="17">
        <v>30</v>
      </c>
      <c r="AW36" s="17">
        <v>3</v>
      </c>
      <c r="AX36" s="17">
        <v>530</v>
      </c>
      <c r="AY36" s="17">
        <v>6.644</v>
      </c>
      <c r="AZ36" s="17">
        <v>770</v>
      </c>
      <c r="BA36" s="17">
        <v>3.15</v>
      </c>
      <c r="BB36" s="17">
        <v>1388</v>
      </c>
      <c r="BC36" s="17">
        <v>129.24</v>
      </c>
      <c r="BD36" s="17">
        <v>1180</v>
      </c>
      <c r="BE36" s="17">
        <v>9.051</v>
      </c>
      <c r="BF36" s="17">
        <v>925</v>
      </c>
      <c r="BG36" s="17">
        <v>4.04</v>
      </c>
      <c r="BH36" s="17">
        <v>1040</v>
      </c>
      <c r="BI36" s="17">
        <v>9.555</v>
      </c>
      <c r="BJ36" s="17">
        <v>751</v>
      </c>
      <c r="BK36" s="17">
        <v>1.76</v>
      </c>
      <c r="BL36" s="17">
        <v>1976</v>
      </c>
      <c r="BQ36" s="17">
        <v>2.88</v>
      </c>
      <c r="BR36" s="17">
        <v>-560</v>
      </c>
      <c r="BU36" s="17">
        <v>3.17</v>
      </c>
      <c r="BV36" s="17">
        <v>-50</v>
      </c>
      <c r="BW36" s="17">
        <v>4.1</v>
      </c>
      <c r="BX36" s="17">
        <v>-41</v>
      </c>
      <c r="BY36" s="17">
        <v>1.9500000000000002</v>
      </c>
      <c r="BZ36" s="17">
        <v>375</v>
      </c>
      <c r="CA36" s="17">
        <v>28</v>
      </c>
      <c r="CB36" s="20">
        <v>372.85714285714283</v>
      </c>
      <c r="CC36" s="20">
        <v>-651</v>
      </c>
      <c r="CD36" s="20">
        <v>1976</v>
      </c>
      <c r="CE36" s="20">
        <v>357.5</v>
      </c>
      <c r="CF36" s="20">
        <v>598.5424712976431</v>
      </c>
      <c r="CG36" s="20">
        <v>113.1138948688271</v>
      </c>
    </row>
    <row r="37" spans="1:85" ht="12.75">
      <c r="A37" s="17">
        <v>1966</v>
      </c>
      <c r="B37" s="17">
        <v>38.5</v>
      </c>
      <c r="C37" s="17">
        <v>-21</v>
      </c>
      <c r="D37" s="17">
        <v>1695.1</v>
      </c>
      <c r="E37" s="17">
        <v>-135</v>
      </c>
      <c r="F37" s="17">
        <v>-130</v>
      </c>
      <c r="G37" s="17">
        <v>85</v>
      </c>
      <c r="H37" s="17">
        <v>-70</v>
      </c>
      <c r="K37" s="17">
        <v>3.96</v>
      </c>
      <c r="L37" s="17">
        <v>115</v>
      </c>
      <c r="M37" s="17">
        <v>1.9849999999999999</v>
      </c>
      <c r="N37" s="17">
        <v>146</v>
      </c>
      <c r="O37" s="17">
        <v>13.836</v>
      </c>
      <c r="P37" s="17">
        <v>-107</v>
      </c>
      <c r="Q37" s="17">
        <v>4.2</v>
      </c>
      <c r="R37" s="17">
        <v>580</v>
      </c>
      <c r="S37" s="17">
        <v>2.8</v>
      </c>
      <c r="T37" s="17">
        <v>-1072</v>
      </c>
      <c r="U37" s="17">
        <v>19.32</v>
      </c>
      <c r="V37" s="17">
        <v>-160</v>
      </c>
      <c r="W37" s="17">
        <v>11.728</v>
      </c>
      <c r="X37" s="17">
        <v>-490</v>
      </c>
      <c r="Y37" s="17">
        <v>17.6</v>
      </c>
      <c r="Z37" s="17">
        <v>-780</v>
      </c>
      <c r="AG37" s="17">
        <v>4.69</v>
      </c>
      <c r="AH37" s="17">
        <v>-1557</v>
      </c>
      <c r="AI37" s="17">
        <v>17.6</v>
      </c>
      <c r="AJ37" s="17">
        <v>-640</v>
      </c>
      <c r="AK37" s="17">
        <v>5.4</v>
      </c>
      <c r="AL37" s="17">
        <v>-610</v>
      </c>
      <c r="AM37" s="17">
        <v>3.38</v>
      </c>
      <c r="AN37" s="17">
        <v>-665</v>
      </c>
      <c r="AO37" s="17">
        <v>2.386</v>
      </c>
      <c r="AP37" s="17">
        <v>711</v>
      </c>
      <c r="AQ37" s="17">
        <v>47.03</v>
      </c>
      <c r="AR37" s="17">
        <v>-922</v>
      </c>
      <c r="AS37" s="17">
        <v>3.07</v>
      </c>
      <c r="AT37" s="17">
        <v>-530</v>
      </c>
      <c r="AU37" s="17">
        <v>0.83</v>
      </c>
      <c r="AV37" s="17">
        <v>420</v>
      </c>
      <c r="AW37" s="17">
        <v>3</v>
      </c>
      <c r="AX37" s="17">
        <v>690</v>
      </c>
      <c r="AY37" s="17">
        <v>6.644</v>
      </c>
      <c r="AZ37" s="17">
        <v>46</v>
      </c>
      <c r="BA37" s="17">
        <v>3.15</v>
      </c>
      <c r="BB37" s="17">
        <v>1284</v>
      </c>
      <c r="BC37" s="17">
        <v>129.05</v>
      </c>
      <c r="BD37" s="17">
        <v>620</v>
      </c>
      <c r="BE37" s="17">
        <v>9.046</v>
      </c>
      <c r="BF37" s="17">
        <v>344</v>
      </c>
      <c r="BG37" s="17">
        <v>4.02</v>
      </c>
      <c r="BH37" s="17">
        <v>590</v>
      </c>
      <c r="BI37" s="17">
        <v>9.555</v>
      </c>
      <c r="BJ37" s="17">
        <v>932</v>
      </c>
      <c r="BK37" s="17">
        <v>1.76</v>
      </c>
      <c r="BL37" s="17">
        <v>736</v>
      </c>
      <c r="BQ37" s="17">
        <v>2.88</v>
      </c>
      <c r="BR37" s="17">
        <v>-380</v>
      </c>
      <c r="BU37" s="17">
        <v>3.17</v>
      </c>
      <c r="BV37" s="17">
        <v>40</v>
      </c>
      <c r="BW37" s="17">
        <v>4.1</v>
      </c>
      <c r="BX37" s="17">
        <v>-156</v>
      </c>
      <c r="BY37" s="17">
        <v>1.9500000000000002</v>
      </c>
      <c r="BZ37" s="17">
        <v>-374</v>
      </c>
      <c r="CA37" s="17">
        <v>32</v>
      </c>
      <c r="CB37" s="20">
        <v>-48.28125</v>
      </c>
      <c r="CC37" s="20">
        <v>-1557</v>
      </c>
      <c r="CD37" s="20">
        <v>1284</v>
      </c>
      <c r="CE37" s="20">
        <v>-85</v>
      </c>
      <c r="CF37" s="20">
        <v>635.7841099585664</v>
      </c>
      <c r="CG37" s="20">
        <v>112.34732345476502</v>
      </c>
    </row>
    <row r="38" spans="1:85" ht="12.75">
      <c r="A38" s="17">
        <v>1967</v>
      </c>
      <c r="B38" s="17">
        <v>38.5</v>
      </c>
      <c r="C38" s="17">
        <v>122</v>
      </c>
      <c r="D38" s="17">
        <v>1695.1</v>
      </c>
      <c r="E38" s="17">
        <v>-27</v>
      </c>
      <c r="F38" s="17">
        <v>160</v>
      </c>
      <c r="G38" s="17">
        <v>85</v>
      </c>
      <c r="H38" s="17">
        <v>-50</v>
      </c>
      <c r="K38" s="17">
        <v>3.957</v>
      </c>
      <c r="L38" s="17">
        <v>-1212</v>
      </c>
      <c r="M38" s="17">
        <v>1.9849999999999999</v>
      </c>
      <c r="N38" s="17">
        <v>-191</v>
      </c>
      <c r="O38" s="17">
        <v>13.836</v>
      </c>
      <c r="P38" s="17">
        <v>-804</v>
      </c>
      <c r="Q38" s="17">
        <v>4.2</v>
      </c>
      <c r="R38" s="17">
        <v>580</v>
      </c>
      <c r="S38" s="17">
        <v>2.8</v>
      </c>
      <c r="T38" s="17">
        <v>-507</v>
      </c>
      <c r="U38" s="17">
        <v>19.32</v>
      </c>
      <c r="V38" s="17">
        <v>20</v>
      </c>
      <c r="W38" s="17">
        <v>11.728</v>
      </c>
      <c r="X38" s="17">
        <v>-600</v>
      </c>
      <c r="Y38" s="17">
        <v>17.6</v>
      </c>
      <c r="Z38" s="17">
        <v>-2180</v>
      </c>
      <c r="AA38" s="17">
        <v>6.1</v>
      </c>
      <c r="AB38" s="17">
        <v>-650</v>
      </c>
      <c r="AG38" s="17">
        <v>4.69</v>
      </c>
      <c r="AH38" s="17">
        <v>1310</v>
      </c>
      <c r="AI38" s="17">
        <v>17.549000000000003</v>
      </c>
      <c r="AJ38" s="17">
        <v>1190</v>
      </c>
      <c r="AK38" s="17">
        <v>5.39</v>
      </c>
      <c r="AL38" s="17">
        <v>720</v>
      </c>
      <c r="AM38" s="17">
        <v>3.38</v>
      </c>
      <c r="AN38" s="17">
        <v>558</v>
      </c>
      <c r="AO38" s="17">
        <v>2.527</v>
      </c>
      <c r="AP38" s="17">
        <v>-80</v>
      </c>
      <c r="AQ38" s="17">
        <v>47.03</v>
      </c>
      <c r="AR38" s="17">
        <v>2156</v>
      </c>
      <c r="AS38" s="17">
        <v>3.07</v>
      </c>
      <c r="AT38" s="17">
        <v>-230</v>
      </c>
      <c r="AU38" s="17">
        <v>0.83</v>
      </c>
      <c r="AV38" s="17">
        <v>-410</v>
      </c>
      <c r="AW38" s="17">
        <v>3</v>
      </c>
      <c r="AX38" s="17">
        <v>-260</v>
      </c>
      <c r="AY38" s="17">
        <v>6.644</v>
      </c>
      <c r="AZ38" s="17">
        <v>409</v>
      </c>
      <c r="BA38" s="17">
        <v>3.15</v>
      </c>
      <c r="BB38" s="17">
        <v>411</v>
      </c>
      <c r="BC38" s="17">
        <v>128.96</v>
      </c>
      <c r="BD38" s="17">
        <v>300</v>
      </c>
      <c r="BE38" s="17">
        <v>9.032</v>
      </c>
      <c r="BF38" s="17">
        <v>20</v>
      </c>
      <c r="BG38" s="17">
        <v>3.935</v>
      </c>
      <c r="BH38" s="17">
        <v>299</v>
      </c>
      <c r="BI38" s="17">
        <v>9.554</v>
      </c>
      <c r="BJ38" s="17">
        <v>83</v>
      </c>
      <c r="BK38" s="17">
        <v>1.76</v>
      </c>
      <c r="BL38" s="17">
        <v>160</v>
      </c>
      <c r="BM38" s="17">
        <v>4.705</v>
      </c>
      <c r="BN38" s="17">
        <v>-386</v>
      </c>
      <c r="BQ38" s="17">
        <v>2.88</v>
      </c>
      <c r="BR38" s="17">
        <v>290</v>
      </c>
      <c r="BU38" s="17">
        <v>3.17</v>
      </c>
      <c r="BV38" s="17">
        <v>230</v>
      </c>
      <c r="BW38" s="17">
        <v>4.1</v>
      </c>
      <c r="BX38" s="17">
        <v>10</v>
      </c>
      <c r="BY38" s="17">
        <v>1.9500000000000002</v>
      </c>
      <c r="BZ38" s="17">
        <v>-69</v>
      </c>
      <c r="CA38" s="17">
        <v>34</v>
      </c>
      <c r="CB38" s="20">
        <v>40.35294117647059</v>
      </c>
      <c r="CC38" s="20">
        <v>-2090</v>
      </c>
      <c r="CD38" s="20">
        <v>2156</v>
      </c>
      <c r="CE38" s="20">
        <v>50</v>
      </c>
      <c r="CF38" s="20">
        <v>738.8276496586861</v>
      </c>
      <c r="CG38" s="20">
        <v>125.32496126433261</v>
      </c>
    </row>
    <row r="39" spans="1:85" ht="12.75">
      <c r="A39" s="17">
        <v>1968</v>
      </c>
      <c r="B39" s="17">
        <v>38.5</v>
      </c>
      <c r="C39" s="17">
        <v>-406</v>
      </c>
      <c r="D39" s="17">
        <v>1695.1</v>
      </c>
      <c r="E39" s="17">
        <v>-175</v>
      </c>
      <c r="F39" s="17">
        <v>25</v>
      </c>
      <c r="G39" s="17">
        <v>85</v>
      </c>
      <c r="H39" s="17">
        <v>50</v>
      </c>
      <c r="K39" s="17">
        <v>3.957</v>
      </c>
      <c r="L39" s="17">
        <v>-131</v>
      </c>
      <c r="M39" s="17">
        <v>1.9849999999999999</v>
      </c>
      <c r="N39" s="17">
        <v>376</v>
      </c>
      <c r="O39" s="17">
        <v>13.836</v>
      </c>
      <c r="P39" s="17">
        <v>-201</v>
      </c>
      <c r="Q39" s="17">
        <v>4.2</v>
      </c>
      <c r="R39" s="17">
        <v>270</v>
      </c>
      <c r="S39" s="17">
        <v>2.8</v>
      </c>
      <c r="T39" s="17">
        <v>-54</v>
      </c>
      <c r="U39" s="17">
        <v>19.32</v>
      </c>
      <c r="V39" s="17">
        <v>-170</v>
      </c>
      <c r="W39" s="17">
        <v>11.728</v>
      </c>
      <c r="X39" s="17">
        <v>-220</v>
      </c>
      <c r="Y39" s="17">
        <v>17.6</v>
      </c>
      <c r="Z39" s="17">
        <v>-880</v>
      </c>
      <c r="AA39" s="17">
        <v>6.1</v>
      </c>
      <c r="AB39" s="17">
        <v>-100</v>
      </c>
      <c r="AC39" s="17">
        <v>5.8</v>
      </c>
      <c r="AD39" s="17">
        <v>-30</v>
      </c>
      <c r="AG39" s="17">
        <v>4.86</v>
      </c>
      <c r="AH39" s="17">
        <v>990</v>
      </c>
      <c r="AI39" s="17">
        <v>17.553</v>
      </c>
      <c r="AJ39" s="17">
        <v>530</v>
      </c>
      <c r="AK39" s="17">
        <v>5.39</v>
      </c>
      <c r="AL39" s="17">
        <v>50</v>
      </c>
      <c r="AM39" s="17">
        <v>3.38</v>
      </c>
      <c r="AN39" s="17">
        <v>-111</v>
      </c>
      <c r="AO39" s="17">
        <v>2.527</v>
      </c>
      <c r="AP39" s="17">
        <v>-1359</v>
      </c>
      <c r="AQ39" s="17">
        <v>47.03</v>
      </c>
      <c r="AR39" s="17">
        <v>221</v>
      </c>
      <c r="AS39" s="17">
        <v>3.07</v>
      </c>
      <c r="AT39" s="17">
        <v>-100</v>
      </c>
      <c r="AU39" s="17">
        <v>0.83</v>
      </c>
      <c r="AV39" s="17">
        <v>340</v>
      </c>
      <c r="AW39" s="17">
        <v>3</v>
      </c>
      <c r="AX39" s="17">
        <v>960</v>
      </c>
      <c r="AY39" s="17">
        <v>6.644</v>
      </c>
      <c r="AZ39" s="17">
        <v>619</v>
      </c>
      <c r="BA39" s="17">
        <v>3.15</v>
      </c>
      <c r="BB39" s="17">
        <v>704</v>
      </c>
      <c r="BC39" s="17">
        <v>128.94</v>
      </c>
      <c r="BD39" s="17">
        <v>670</v>
      </c>
      <c r="BE39" s="17">
        <v>9.032</v>
      </c>
      <c r="BF39" s="17">
        <v>338</v>
      </c>
      <c r="BG39" s="17">
        <v>3.935</v>
      </c>
      <c r="BH39" s="17">
        <v>452</v>
      </c>
      <c r="BI39" s="17">
        <v>9.554</v>
      </c>
      <c r="BJ39" s="17">
        <v>301</v>
      </c>
      <c r="BK39" s="17">
        <v>1.76</v>
      </c>
      <c r="BL39" s="17">
        <v>234</v>
      </c>
      <c r="BM39" s="17">
        <v>4.725</v>
      </c>
      <c r="BN39" s="17">
        <v>247</v>
      </c>
      <c r="BO39" s="17">
        <v>3.126</v>
      </c>
      <c r="BP39" s="17">
        <v>154</v>
      </c>
      <c r="BQ39" s="17">
        <v>2.88</v>
      </c>
      <c r="BR39" s="17">
        <v>-20</v>
      </c>
      <c r="BS39" s="17">
        <v>22.503</v>
      </c>
      <c r="BT39" s="17">
        <v>-384</v>
      </c>
      <c r="BU39" s="17">
        <v>3.17</v>
      </c>
      <c r="BV39" s="17">
        <v>-780</v>
      </c>
      <c r="BW39" s="17">
        <v>4.1</v>
      </c>
      <c r="BX39" s="17">
        <v>-652</v>
      </c>
      <c r="BY39" s="17">
        <v>1.9500000000000002</v>
      </c>
      <c r="BZ39" s="17">
        <v>-457</v>
      </c>
      <c r="CA39" s="17">
        <v>37</v>
      </c>
      <c r="CB39" s="20">
        <v>35.16216216216216</v>
      </c>
      <c r="CC39" s="20">
        <v>-1359</v>
      </c>
      <c r="CD39" s="20">
        <v>990</v>
      </c>
      <c r="CE39" s="20">
        <v>25</v>
      </c>
      <c r="CF39" s="20">
        <v>493.7231856861536</v>
      </c>
      <c r="CG39" s="20">
        <v>80.833004123543</v>
      </c>
    </row>
    <row r="40" spans="1:85" ht="12.75">
      <c r="A40" s="17">
        <v>1969</v>
      </c>
      <c r="B40" s="17">
        <v>38.5</v>
      </c>
      <c r="C40" s="17">
        <v>75</v>
      </c>
      <c r="D40" s="17">
        <v>1695.1</v>
      </c>
      <c r="E40" s="17">
        <v>-175</v>
      </c>
      <c r="F40" s="17">
        <v>25</v>
      </c>
      <c r="G40" s="17">
        <v>85</v>
      </c>
      <c r="H40" s="17">
        <v>110</v>
      </c>
      <c r="K40" s="17">
        <v>3.957</v>
      </c>
      <c r="L40" s="17">
        <v>-216</v>
      </c>
      <c r="M40" s="17">
        <v>1.9849999999999999</v>
      </c>
      <c r="N40" s="17">
        <v>118</v>
      </c>
      <c r="O40" s="17">
        <v>13.836</v>
      </c>
      <c r="P40" s="17">
        <v>-617</v>
      </c>
      <c r="Q40" s="17">
        <v>4.2</v>
      </c>
      <c r="R40" s="17">
        <v>950</v>
      </c>
      <c r="S40" s="17">
        <v>2.8</v>
      </c>
      <c r="T40" s="17">
        <v>-731</v>
      </c>
      <c r="U40" s="17">
        <v>19.32</v>
      </c>
      <c r="V40" s="17">
        <v>-1020</v>
      </c>
      <c r="W40" s="17">
        <v>11.728</v>
      </c>
      <c r="X40" s="17">
        <v>210</v>
      </c>
      <c r="Y40" s="17">
        <v>17.6</v>
      </c>
      <c r="Z40" s="17">
        <v>-560</v>
      </c>
      <c r="AA40" s="17">
        <v>6.1</v>
      </c>
      <c r="AB40" s="17">
        <v>-930</v>
      </c>
      <c r="AC40" s="17">
        <v>5.8</v>
      </c>
      <c r="AD40" s="17">
        <v>-840</v>
      </c>
      <c r="AE40" s="17">
        <v>38.02</v>
      </c>
      <c r="AF40" s="17">
        <v>-990</v>
      </c>
      <c r="AG40" s="17">
        <v>4.86</v>
      </c>
      <c r="AH40" s="17">
        <v>-2104</v>
      </c>
      <c r="AI40" s="17">
        <v>17.179</v>
      </c>
      <c r="AJ40" s="17">
        <v>-1900</v>
      </c>
      <c r="AK40" s="17">
        <v>5.38</v>
      </c>
      <c r="AL40" s="17">
        <v>-1420</v>
      </c>
      <c r="AM40" s="17">
        <v>3.38</v>
      </c>
      <c r="AN40" s="17">
        <v>-1279</v>
      </c>
      <c r="AO40" s="17">
        <v>2.527</v>
      </c>
      <c r="AP40" s="17">
        <v>-664</v>
      </c>
      <c r="AQ40" s="17">
        <v>46.4</v>
      </c>
      <c r="AR40" s="17">
        <v>-1318</v>
      </c>
      <c r="AS40" s="17">
        <v>3.07</v>
      </c>
      <c r="AT40" s="17">
        <v>-1040</v>
      </c>
      <c r="AU40" s="17">
        <v>0.83</v>
      </c>
      <c r="AV40" s="17">
        <v>-360</v>
      </c>
      <c r="AW40" s="17">
        <v>3</v>
      </c>
      <c r="AX40" s="17">
        <v>450</v>
      </c>
      <c r="AY40" s="17">
        <v>6.644</v>
      </c>
      <c r="AZ40" s="17">
        <v>468</v>
      </c>
      <c r="BA40" s="17">
        <v>3.15</v>
      </c>
      <c r="BB40" s="17">
        <v>-181</v>
      </c>
      <c r="BC40" s="17">
        <v>128.89</v>
      </c>
      <c r="BD40" s="17">
        <v>310</v>
      </c>
      <c r="BE40" s="17">
        <v>9.032</v>
      </c>
      <c r="BF40" s="17">
        <v>-431</v>
      </c>
      <c r="BG40" s="17">
        <v>3.935</v>
      </c>
      <c r="BH40" s="17">
        <v>-154</v>
      </c>
      <c r="BI40" s="17">
        <v>9.46</v>
      </c>
      <c r="BJ40" s="17">
        <v>-313</v>
      </c>
      <c r="BK40" s="17">
        <v>1.76</v>
      </c>
      <c r="BL40" s="17">
        <v>-246</v>
      </c>
      <c r="BM40" s="17">
        <v>4.682</v>
      </c>
      <c r="BN40" s="17">
        <v>-5</v>
      </c>
      <c r="BO40" s="17">
        <v>3.126</v>
      </c>
      <c r="BP40" s="17">
        <v>-977</v>
      </c>
      <c r="BQ40" s="17">
        <v>2.88</v>
      </c>
      <c r="BR40" s="17">
        <v>290</v>
      </c>
      <c r="BS40" s="17">
        <v>22.503</v>
      </c>
      <c r="BT40" s="17">
        <v>1349</v>
      </c>
      <c r="BU40" s="17">
        <v>3.17</v>
      </c>
      <c r="BV40" s="17">
        <v>210</v>
      </c>
      <c r="BW40" s="17">
        <v>4.1</v>
      </c>
      <c r="BX40" s="17">
        <v>0</v>
      </c>
      <c r="BY40" s="17">
        <v>1.9500000000000002</v>
      </c>
      <c r="BZ40" s="17">
        <v>148</v>
      </c>
      <c r="CA40" s="17">
        <v>38</v>
      </c>
      <c r="CB40" s="20">
        <v>-362.05263157894734</v>
      </c>
      <c r="CC40" s="20">
        <v>-2104</v>
      </c>
      <c r="CD40" s="20">
        <v>1349</v>
      </c>
      <c r="CE40" s="20">
        <v>-231</v>
      </c>
      <c r="CF40" s="20">
        <v>731.8205343199568</v>
      </c>
      <c r="CG40" s="20">
        <v>118.49074446837066</v>
      </c>
    </row>
    <row r="41" spans="1:85" ht="12.75">
      <c r="A41" s="17">
        <v>1970</v>
      </c>
      <c r="B41" s="17">
        <v>38.5</v>
      </c>
      <c r="C41" s="17">
        <v>-2</v>
      </c>
      <c r="D41" s="17">
        <v>1695.1</v>
      </c>
      <c r="E41" s="17">
        <v>39</v>
      </c>
      <c r="F41" s="17">
        <v>-260</v>
      </c>
      <c r="G41" s="17">
        <v>85</v>
      </c>
      <c r="H41" s="17">
        <v>-10</v>
      </c>
      <c r="K41" s="17">
        <v>3.957</v>
      </c>
      <c r="L41" s="17">
        <v>-1510</v>
      </c>
      <c r="M41" s="17">
        <v>1.927</v>
      </c>
      <c r="N41" s="17">
        <v>-1297</v>
      </c>
      <c r="O41" s="17">
        <v>13.836</v>
      </c>
      <c r="P41" s="17">
        <v>-1329</v>
      </c>
      <c r="Q41" s="17">
        <v>4.2</v>
      </c>
      <c r="R41" s="17">
        <v>-150</v>
      </c>
      <c r="S41" s="17">
        <v>2.8</v>
      </c>
      <c r="T41" s="17">
        <v>-1201</v>
      </c>
      <c r="U41" s="17">
        <v>19.32</v>
      </c>
      <c r="V41" s="17">
        <v>350</v>
      </c>
      <c r="W41" s="17">
        <v>11.728</v>
      </c>
      <c r="X41" s="17">
        <v>-90</v>
      </c>
      <c r="Y41" s="17">
        <v>17.6</v>
      </c>
      <c r="Z41" s="17">
        <v>1540</v>
      </c>
      <c r="AA41" s="17">
        <v>6.1</v>
      </c>
      <c r="AB41" s="17">
        <v>-540</v>
      </c>
      <c r="AC41" s="17">
        <v>5.8</v>
      </c>
      <c r="AD41" s="17">
        <v>-530</v>
      </c>
      <c r="AE41" s="17">
        <v>38.04</v>
      </c>
      <c r="AF41" s="17">
        <v>1017</v>
      </c>
      <c r="AG41" s="17">
        <v>4.86</v>
      </c>
      <c r="AH41" s="17">
        <v>-1278</v>
      </c>
      <c r="AI41" s="17">
        <v>17.398000000000007</v>
      </c>
      <c r="AJ41" s="17">
        <v>-600</v>
      </c>
      <c r="AK41" s="17">
        <v>5.38</v>
      </c>
      <c r="AL41" s="17">
        <v>-720</v>
      </c>
      <c r="AM41" s="17">
        <v>3.38</v>
      </c>
      <c r="AN41" s="17">
        <v>-1007</v>
      </c>
      <c r="AO41" s="17">
        <v>2.52</v>
      </c>
      <c r="AP41" s="17">
        <v>-469</v>
      </c>
      <c r="AQ41" s="17">
        <v>46.56</v>
      </c>
      <c r="AR41" s="17">
        <v>-560</v>
      </c>
      <c r="AS41" s="17">
        <v>3.07</v>
      </c>
      <c r="AT41" s="17">
        <v>-1520</v>
      </c>
      <c r="AU41" s="17">
        <v>0.83</v>
      </c>
      <c r="AV41" s="17">
        <v>-410</v>
      </c>
      <c r="AW41" s="17">
        <v>3</v>
      </c>
      <c r="AX41" s="17">
        <v>600</v>
      </c>
      <c r="AY41" s="17">
        <v>6.644</v>
      </c>
      <c r="AZ41" s="17">
        <v>-506</v>
      </c>
      <c r="BA41" s="17">
        <v>3.15</v>
      </c>
      <c r="BB41" s="17">
        <v>186</v>
      </c>
      <c r="BC41" s="17">
        <v>128.83</v>
      </c>
      <c r="BD41" s="17">
        <v>-120</v>
      </c>
      <c r="BE41" s="17">
        <v>9.032</v>
      </c>
      <c r="BF41" s="17">
        <v>-553</v>
      </c>
      <c r="BG41" s="17">
        <v>3.935</v>
      </c>
      <c r="BH41" s="17">
        <v>5</v>
      </c>
      <c r="BI41" s="17">
        <v>9.46</v>
      </c>
      <c r="BJ41" s="17">
        <v>-225</v>
      </c>
      <c r="BK41" s="17">
        <v>1.76</v>
      </c>
      <c r="BL41" s="17">
        <v>144</v>
      </c>
      <c r="BM41" s="17">
        <v>4.69</v>
      </c>
      <c r="BN41" s="17">
        <v>-631</v>
      </c>
      <c r="BO41" s="17">
        <v>3.126</v>
      </c>
      <c r="BP41" s="17">
        <v>486</v>
      </c>
      <c r="BQ41" s="17">
        <v>2.88</v>
      </c>
      <c r="BR41" s="17">
        <v>120</v>
      </c>
      <c r="BS41" s="17">
        <v>22.503</v>
      </c>
      <c r="BT41" s="17">
        <v>312</v>
      </c>
      <c r="BU41" s="17">
        <v>3.17</v>
      </c>
      <c r="BV41" s="17">
        <v>110</v>
      </c>
      <c r="BW41" s="17">
        <v>4.1</v>
      </c>
      <c r="BX41" s="17">
        <v>-182</v>
      </c>
      <c r="BY41" s="17">
        <v>1.9500000000000002</v>
      </c>
      <c r="BZ41" s="17">
        <v>-313</v>
      </c>
      <c r="CA41" s="17">
        <v>38</v>
      </c>
      <c r="CB41" s="20">
        <v>-292.2105263157895</v>
      </c>
      <c r="CC41" s="20">
        <v>-1520</v>
      </c>
      <c r="CD41" s="20">
        <v>1510</v>
      </c>
      <c r="CE41" s="20">
        <v>-242.5</v>
      </c>
      <c r="CF41" s="20">
        <v>669.7372279340582</v>
      </c>
      <c r="CG41" s="20">
        <v>108.41767109311873</v>
      </c>
    </row>
    <row r="42" spans="1:85" ht="12.75">
      <c r="A42" s="17">
        <v>1971</v>
      </c>
      <c r="B42" s="17">
        <v>38.5</v>
      </c>
      <c r="C42" s="17">
        <v>-184</v>
      </c>
      <c r="D42" s="17">
        <v>1695.1</v>
      </c>
      <c r="E42" s="17">
        <v>-69</v>
      </c>
      <c r="F42" s="17">
        <v>-470</v>
      </c>
      <c r="G42" s="17">
        <v>85</v>
      </c>
      <c r="H42" s="17">
        <v>-420</v>
      </c>
      <c r="K42" s="17">
        <v>3.97</v>
      </c>
      <c r="L42" s="17">
        <v>-340</v>
      </c>
      <c r="M42" s="17">
        <v>1.91</v>
      </c>
      <c r="N42" s="17">
        <v>566</v>
      </c>
      <c r="O42" s="17">
        <v>13.4</v>
      </c>
      <c r="P42" s="17">
        <v>-411</v>
      </c>
      <c r="Q42" s="17">
        <v>4.2</v>
      </c>
      <c r="R42" s="17">
        <v>1390</v>
      </c>
      <c r="S42" s="17">
        <v>2.74</v>
      </c>
      <c r="T42" s="17">
        <v>596</v>
      </c>
      <c r="U42" s="17">
        <v>19.32</v>
      </c>
      <c r="V42" s="17">
        <v>250</v>
      </c>
      <c r="W42" s="17">
        <v>11.728</v>
      </c>
      <c r="X42" s="17">
        <v>-400</v>
      </c>
      <c r="Y42" s="17">
        <v>17.6</v>
      </c>
      <c r="Z42" s="17">
        <v>130</v>
      </c>
      <c r="AA42" s="17">
        <v>6.1</v>
      </c>
      <c r="AB42" s="17">
        <v>-580</v>
      </c>
      <c r="AC42" s="17">
        <v>5.8</v>
      </c>
      <c r="AD42" s="17">
        <v>-460</v>
      </c>
      <c r="AE42" s="17">
        <v>38.04</v>
      </c>
      <c r="AF42" s="17">
        <v>-82</v>
      </c>
      <c r="AG42" s="17">
        <v>4.86</v>
      </c>
      <c r="AH42" s="17">
        <v>935</v>
      </c>
      <c r="AI42" s="17">
        <v>17.81</v>
      </c>
      <c r="AJ42" s="17">
        <v>702</v>
      </c>
      <c r="AK42" s="17">
        <v>5.37</v>
      </c>
      <c r="AL42" s="17">
        <v>180</v>
      </c>
      <c r="AM42" s="17">
        <v>3.27</v>
      </c>
      <c r="AN42" s="17">
        <v>-142</v>
      </c>
      <c r="AO42" s="17">
        <v>2.51</v>
      </c>
      <c r="AP42" s="17">
        <v>-644</v>
      </c>
      <c r="AQ42" s="17">
        <v>46.61</v>
      </c>
      <c r="AR42" s="17">
        <v>827</v>
      </c>
      <c r="AS42" s="17">
        <v>3.07</v>
      </c>
      <c r="AT42" s="17">
        <v>-196</v>
      </c>
      <c r="AU42" s="17">
        <v>0.83</v>
      </c>
      <c r="AV42" s="17">
        <v>-1100</v>
      </c>
      <c r="AW42" s="17">
        <v>3</v>
      </c>
      <c r="AX42" s="17">
        <v>-1310</v>
      </c>
      <c r="AY42" s="17">
        <v>6.644</v>
      </c>
      <c r="AZ42" s="17">
        <v>-981</v>
      </c>
      <c r="BA42" s="17">
        <v>3.15</v>
      </c>
      <c r="BB42" s="17">
        <v>-833</v>
      </c>
      <c r="BC42" s="17">
        <v>128.74</v>
      </c>
      <c r="BD42" s="17">
        <v>-710</v>
      </c>
      <c r="BE42" s="17">
        <v>9.03</v>
      </c>
      <c r="BF42" s="17">
        <v>-600</v>
      </c>
      <c r="BG42" s="17">
        <v>3.94</v>
      </c>
      <c r="BH42" s="17">
        <v>43</v>
      </c>
      <c r="BI42" s="17">
        <v>9.46</v>
      </c>
      <c r="BJ42" s="17">
        <v>-483</v>
      </c>
      <c r="BK42" s="17">
        <v>1.71</v>
      </c>
      <c r="BL42" s="17">
        <v>-386</v>
      </c>
      <c r="BM42" s="17">
        <v>4.69</v>
      </c>
      <c r="BN42" s="17">
        <v>-650</v>
      </c>
      <c r="BO42" s="17">
        <v>3.126</v>
      </c>
      <c r="BP42" s="17">
        <v>-40</v>
      </c>
      <c r="BQ42" s="17">
        <v>2.88</v>
      </c>
      <c r="BR42" s="17">
        <v>250</v>
      </c>
      <c r="BS42" s="17">
        <v>22.503</v>
      </c>
      <c r="BT42" s="17">
        <v>-793</v>
      </c>
      <c r="BU42" s="17">
        <v>3.14</v>
      </c>
      <c r="BV42" s="17">
        <v>-360</v>
      </c>
      <c r="BW42" s="17">
        <v>4.1</v>
      </c>
      <c r="BX42" s="17">
        <v>148</v>
      </c>
      <c r="BY42" s="17">
        <v>1.9500000000000002</v>
      </c>
      <c r="BZ42" s="17">
        <v>102</v>
      </c>
      <c r="CA42" s="17">
        <v>38</v>
      </c>
      <c r="CB42" s="20">
        <v>-171.71052631578948</v>
      </c>
      <c r="CC42" s="20">
        <v>-1310</v>
      </c>
      <c r="CD42" s="20">
        <v>1390</v>
      </c>
      <c r="CE42" s="20">
        <v>-268</v>
      </c>
      <c r="CF42" s="20">
        <v>585.0949984263233</v>
      </c>
      <c r="CG42" s="20">
        <v>95.12830424706763</v>
      </c>
    </row>
    <row r="43" spans="1:85" ht="12.75">
      <c r="A43" s="17">
        <v>1972</v>
      </c>
      <c r="B43" s="17">
        <v>38.5</v>
      </c>
      <c r="C43" s="17">
        <v>116</v>
      </c>
      <c r="D43" s="17">
        <v>1695.1</v>
      </c>
      <c r="E43" s="17">
        <v>102</v>
      </c>
      <c r="F43" s="17">
        <v>-390</v>
      </c>
      <c r="G43" s="17">
        <v>85</v>
      </c>
      <c r="H43" s="17">
        <v>30</v>
      </c>
      <c r="K43" s="17">
        <v>3.91</v>
      </c>
      <c r="L43" s="17">
        <v>-344</v>
      </c>
      <c r="M43" s="17">
        <v>1.9</v>
      </c>
      <c r="N43" s="17">
        <v>204</v>
      </c>
      <c r="O43" s="17">
        <v>13.4</v>
      </c>
      <c r="P43" s="17">
        <v>-250</v>
      </c>
      <c r="Q43" s="17">
        <v>4.2</v>
      </c>
      <c r="R43" s="17">
        <v>640</v>
      </c>
      <c r="S43" s="17">
        <v>2.73</v>
      </c>
      <c r="T43" s="17">
        <v>1451</v>
      </c>
      <c r="U43" s="17">
        <v>19.32</v>
      </c>
      <c r="V43" s="17">
        <v>-410</v>
      </c>
      <c r="W43" s="17">
        <v>11.728</v>
      </c>
      <c r="X43" s="17">
        <v>-650</v>
      </c>
      <c r="Y43" s="17">
        <v>17.6</v>
      </c>
      <c r="Z43" s="17">
        <v>-1560</v>
      </c>
      <c r="AA43" s="17">
        <v>6.1</v>
      </c>
      <c r="AB43" s="17">
        <v>-310</v>
      </c>
      <c r="AC43" s="17">
        <v>5.8</v>
      </c>
      <c r="AD43" s="17">
        <v>-220</v>
      </c>
      <c r="AE43" s="17">
        <v>38.04</v>
      </c>
      <c r="AF43" s="17">
        <v>2718</v>
      </c>
      <c r="AG43" s="17">
        <v>4.81</v>
      </c>
      <c r="AH43" s="17">
        <v>115</v>
      </c>
      <c r="AI43" s="17">
        <v>17.81</v>
      </c>
      <c r="AJ43" s="17">
        <v>-70</v>
      </c>
      <c r="AK43" s="17">
        <v>5.37</v>
      </c>
      <c r="AL43" s="17">
        <v>-310</v>
      </c>
      <c r="AM43" s="17">
        <v>3.32</v>
      </c>
      <c r="AN43" s="17">
        <v>-496</v>
      </c>
      <c r="AO43" s="17">
        <v>2.49</v>
      </c>
      <c r="AP43" s="17">
        <v>-891</v>
      </c>
      <c r="AQ43" s="17">
        <v>47.21</v>
      </c>
      <c r="AR43" s="17">
        <v>-145</v>
      </c>
      <c r="AS43" s="17">
        <v>3.07</v>
      </c>
      <c r="AT43" s="17">
        <v>-1058</v>
      </c>
      <c r="AU43" s="17">
        <v>0.83</v>
      </c>
      <c r="AV43" s="17">
        <v>-370</v>
      </c>
      <c r="AW43" s="17">
        <v>3</v>
      </c>
      <c r="AX43" s="17">
        <v>-270</v>
      </c>
      <c r="AY43" s="17">
        <v>6.644</v>
      </c>
      <c r="AZ43" s="17">
        <v>453</v>
      </c>
      <c r="BA43" s="17">
        <v>3.15</v>
      </c>
      <c r="BB43" s="17">
        <v>-199</v>
      </c>
      <c r="BC43" s="17">
        <v>128.67</v>
      </c>
      <c r="BD43" s="17">
        <v>-220</v>
      </c>
      <c r="BE43" s="17">
        <v>9.03</v>
      </c>
      <c r="BF43" s="17">
        <v>-73</v>
      </c>
      <c r="BG43" s="17">
        <v>3.94</v>
      </c>
      <c r="BH43" s="17">
        <v>367</v>
      </c>
      <c r="BI43" s="17">
        <v>9.46</v>
      </c>
      <c r="BJ43" s="17">
        <v>138</v>
      </c>
      <c r="BK43" s="17">
        <v>1.71</v>
      </c>
      <c r="BL43" s="17">
        <v>129</v>
      </c>
      <c r="BM43" s="17">
        <v>4.69</v>
      </c>
      <c r="BN43" s="17">
        <v>400</v>
      </c>
      <c r="BO43" s="17">
        <v>3.126</v>
      </c>
      <c r="BP43" s="17">
        <v>-1032</v>
      </c>
      <c r="BQ43" s="17">
        <v>2.88</v>
      </c>
      <c r="BR43" s="17">
        <v>70</v>
      </c>
      <c r="BS43" s="17">
        <v>22.503</v>
      </c>
      <c r="BT43" s="17">
        <v>328</v>
      </c>
      <c r="BU43" s="17">
        <v>3.14</v>
      </c>
      <c r="BV43" s="17">
        <v>130</v>
      </c>
      <c r="BW43" s="17">
        <v>4.1</v>
      </c>
      <c r="BX43" s="17">
        <v>53</v>
      </c>
      <c r="BY43" s="17">
        <v>1.9500000000000002</v>
      </c>
      <c r="BZ43" s="17">
        <v>262</v>
      </c>
      <c r="CA43" s="17">
        <v>38</v>
      </c>
      <c r="CB43" s="20">
        <v>-41.10526315789474</v>
      </c>
      <c r="CC43" s="20">
        <v>-1530</v>
      </c>
      <c r="CD43" s="20">
        <v>2718</v>
      </c>
      <c r="CE43" s="20">
        <v>-71.5</v>
      </c>
      <c r="CF43" s="20">
        <v>693.7055917892392</v>
      </c>
      <c r="CG43" s="20">
        <v>112.09936874692742</v>
      </c>
    </row>
    <row r="44" spans="1:85" ht="12.75">
      <c r="A44" s="17">
        <v>1973</v>
      </c>
      <c r="B44" s="17">
        <v>38.5</v>
      </c>
      <c r="C44" s="17">
        <v>192</v>
      </c>
      <c r="D44" s="17">
        <v>1695.1</v>
      </c>
      <c r="E44" s="17">
        <v>-95</v>
      </c>
      <c r="F44" s="17">
        <v>-390</v>
      </c>
      <c r="G44" s="17">
        <v>85</v>
      </c>
      <c r="H44" s="17">
        <v>30</v>
      </c>
      <c r="K44" s="17">
        <v>3.9</v>
      </c>
      <c r="L44" s="17">
        <v>-300</v>
      </c>
      <c r="M44" s="17">
        <v>1.85</v>
      </c>
      <c r="N44" s="17">
        <v>785</v>
      </c>
      <c r="O44" s="17">
        <v>13.4</v>
      </c>
      <c r="P44" s="17">
        <v>434</v>
      </c>
      <c r="Q44" s="17">
        <v>4.2</v>
      </c>
      <c r="R44" s="17">
        <v>100</v>
      </c>
      <c r="S44" s="17">
        <v>2.73</v>
      </c>
      <c r="T44" s="17">
        <v>-1037</v>
      </c>
      <c r="U44" s="17">
        <v>19.32</v>
      </c>
      <c r="V44" s="17">
        <v>470</v>
      </c>
      <c r="W44" s="17">
        <v>11.728</v>
      </c>
      <c r="X44" s="17">
        <v>-520</v>
      </c>
      <c r="Y44" s="17">
        <v>17.6</v>
      </c>
      <c r="Z44" s="17">
        <v>260</v>
      </c>
      <c r="AA44" s="17">
        <v>6.1</v>
      </c>
      <c r="AB44" s="17">
        <v>-80</v>
      </c>
      <c r="AC44" s="17">
        <v>5.8</v>
      </c>
      <c r="AD44" s="17">
        <v>-20</v>
      </c>
      <c r="AE44" s="17">
        <v>38.04</v>
      </c>
      <c r="AF44" s="17">
        <v>789</v>
      </c>
      <c r="AG44" s="17">
        <v>4.81</v>
      </c>
      <c r="AH44" s="17">
        <v>2182</v>
      </c>
      <c r="AI44" s="17">
        <v>17.76</v>
      </c>
      <c r="AJ44" s="17">
        <v>846</v>
      </c>
      <c r="AK44" s="17">
        <v>5.36</v>
      </c>
      <c r="AL44" s="17">
        <v>80</v>
      </c>
      <c r="AM44" s="17">
        <v>3.34</v>
      </c>
      <c r="AN44" s="17">
        <v>-221</v>
      </c>
      <c r="AO44" s="17">
        <v>2.47</v>
      </c>
      <c r="AP44" s="17">
        <v>346</v>
      </c>
      <c r="AQ44" s="17">
        <v>48.2</v>
      </c>
      <c r="AR44" s="17">
        <v>1110</v>
      </c>
      <c r="AS44" s="17">
        <v>3.07</v>
      </c>
      <c r="AT44" s="17">
        <v>30</v>
      </c>
      <c r="AU44" s="17">
        <v>0.83</v>
      </c>
      <c r="AV44" s="17">
        <v>-870</v>
      </c>
      <c r="AW44" s="17">
        <v>3</v>
      </c>
      <c r="AX44" s="17">
        <v>-640</v>
      </c>
      <c r="AY44" s="17">
        <v>6.644</v>
      </c>
      <c r="AZ44" s="17">
        <v>-1067</v>
      </c>
      <c r="BA44" s="17">
        <v>3.15</v>
      </c>
      <c r="BB44" s="17">
        <v>-1212</v>
      </c>
      <c r="BC44" s="17">
        <v>128.56</v>
      </c>
      <c r="BD44" s="17">
        <v>-530</v>
      </c>
      <c r="BE44" s="17">
        <v>9.03</v>
      </c>
      <c r="BF44" s="17">
        <v>-1230</v>
      </c>
      <c r="BG44" s="17">
        <v>3.94</v>
      </c>
      <c r="BH44" s="17">
        <v>-418</v>
      </c>
      <c r="BI44" s="17">
        <v>9.3</v>
      </c>
      <c r="BJ44" s="17">
        <v>-460</v>
      </c>
      <c r="BK44" s="17">
        <v>1.71</v>
      </c>
      <c r="BL44" s="17">
        <v>-721</v>
      </c>
      <c r="BM44" s="17">
        <v>4.69</v>
      </c>
      <c r="BN44" s="17">
        <v>-1276</v>
      </c>
      <c r="BO44" s="17">
        <v>3.126</v>
      </c>
      <c r="BP44" s="17">
        <v>-107</v>
      </c>
      <c r="BQ44" s="17">
        <v>2.88</v>
      </c>
      <c r="BR44" s="17">
        <v>100</v>
      </c>
      <c r="BS44" s="17">
        <v>22.503</v>
      </c>
      <c r="BT44" s="17">
        <v>-818</v>
      </c>
      <c r="BU44" s="17">
        <v>3.14</v>
      </c>
      <c r="BV44" s="17">
        <v>-290</v>
      </c>
      <c r="BW44" s="17">
        <v>4.1</v>
      </c>
      <c r="BX44" s="17">
        <v>-753</v>
      </c>
      <c r="BY44" s="17">
        <v>1.9500000000000002</v>
      </c>
      <c r="BZ44" s="17">
        <v>-707</v>
      </c>
      <c r="CA44" s="17">
        <v>38</v>
      </c>
      <c r="CB44" s="20">
        <v>-158.10526315789474</v>
      </c>
      <c r="CC44" s="20">
        <v>-1276</v>
      </c>
      <c r="CD44" s="20">
        <v>2182</v>
      </c>
      <c r="CE44" s="20">
        <v>-164</v>
      </c>
      <c r="CF44" s="20">
        <v>721.2145457855322</v>
      </c>
      <c r="CG44" s="20">
        <v>117.08855283784129</v>
      </c>
    </row>
    <row r="45" spans="1:85" ht="12.75">
      <c r="A45" s="17">
        <v>1974</v>
      </c>
      <c r="B45" s="17">
        <v>38.5</v>
      </c>
      <c r="C45" s="17">
        <v>-46</v>
      </c>
      <c r="D45" s="17">
        <v>1695.1</v>
      </c>
      <c r="E45" s="17">
        <v>-77</v>
      </c>
      <c r="F45" s="17">
        <v>-220</v>
      </c>
      <c r="G45" s="17">
        <v>85</v>
      </c>
      <c r="H45" s="17">
        <v>-30</v>
      </c>
      <c r="K45" s="17">
        <v>3.88</v>
      </c>
      <c r="L45" s="17">
        <v>-564</v>
      </c>
      <c r="M45" s="17">
        <v>1.85</v>
      </c>
      <c r="N45" s="17">
        <v>2108</v>
      </c>
      <c r="O45" s="17">
        <v>13.4</v>
      </c>
      <c r="P45" s="17">
        <v>238</v>
      </c>
      <c r="Q45" s="17">
        <v>4.2</v>
      </c>
      <c r="R45" s="17">
        <v>2240</v>
      </c>
      <c r="S45" s="17">
        <v>2.73</v>
      </c>
      <c r="T45" s="17">
        <v>999</v>
      </c>
      <c r="U45" s="17">
        <v>19.32</v>
      </c>
      <c r="V45" s="17">
        <v>-1200</v>
      </c>
      <c r="W45" s="17">
        <v>11.728</v>
      </c>
      <c r="X45" s="17">
        <v>-370</v>
      </c>
      <c r="Y45" s="17">
        <v>17.6</v>
      </c>
      <c r="Z45" s="17">
        <v>-1650</v>
      </c>
      <c r="AA45" s="17">
        <v>6.1</v>
      </c>
      <c r="AB45" s="17">
        <v>-920</v>
      </c>
      <c r="AC45" s="17">
        <v>5.8</v>
      </c>
      <c r="AD45" s="17">
        <v>-890</v>
      </c>
      <c r="AE45" s="17">
        <v>38.04</v>
      </c>
      <c r="AF45" s="17">
        <v>1602</v>
      </c>
      <c r="AG45" s="17">
        <v>4.81</v>
      </c>
      <c r="AH45" s="17">
        <v>1026</v>
      </c>
      <c r="AI45" s="17">
        <v>17.71</v>
      </c>
      <c r="AJ45" s="17">
        <v>410</v>
      </c>
      <c r="AK45" s="17">
        <v>5.36</v>
      </c>
      <c r="AL45" s="17">
        <v>240</v>
      </c>
      <c r="AM45" s="17">
        <v>3.31</v>
      </c>
      <c r="AN45" s="17">
        <v>238</v>
      </c>
      <c r="AO45" s="17">
        <v>2.45</v>
      </c>
      <c r="AP45" s="17">
        <v>-948</v>
      </c>
      <c r="AQ45" s="17">
        <v>48.2</v>
      </c>
      <c r="AR45" s="17">
        <v>472</v>
      </c>
      <c r="AS45" s="17">
        <v>3.07</v>
      </c>
      <c r="AT45" s="17">
        <v>-350</v>
      </c>
      <c r="AU45" s="17">
        <v>0.83</v>
      </c>
      <c r="AV45" s="17">
        <v>-1600</v>
      </c>
      <c r="AW45" s="17">
        <v>3</v>
      </c>
      <c r="AX45" s="17">
        <v>-670</v>
      </c>
      <c r="AY45" s="17">
        <v>6.644</v>
      </c>
      <c r="AZ45" s="17">
        <v>-185</v>
      </c>
      <c r="BA45" s="17">
        <v>3.15</v>
      </c>
      <c r="BB45" s="17">
        <v>745</v>
      </c>
      <c r="BC45" s="17">
        <v>128.46</v>
      </c>
      <c r="BD45" s="17">
        <v>70</v>
      </c>
      <c r="BE45" s="17">
        <v>9.03</v>
      </c>
      <c r="BF45" s="17">
        <v>55</v>
      </c>
      <c r="BG45" s="17">
        <v>3.94</v>
      </c>
      <c r="BH45" s="17">
        <v>552</v>
      </c>
      <c r="BI45" s="17">
        <v>9.3</v>
      </c>
      <c r="BJ45" s="17">
        <v>240</v>
      </c>
      <c r="BK45" s="17">
        <v>1.75</v>
      </c>
      <c r="BL45" s="17">
        <v>568</v>
      </c>
      <c r="BM45" s="17">
        <v>4.69</v>
      </c>
      <c r="BN45" s="17">
        <v>-319</v>
      </c>
      <c r="BO45" s="17">
        <v>3.126</v>
      </c>
      <c r="BP45" s="17">
        <v>397</v>
      </c>
      <c r="BQ45" s="17">
        <v>2.88</v>
      </c>
      <c r="BR45" s="17">
        <v>-1470</v>
      </c>
      <c r="BS45" s="17">
        <v>22.503</v>
      </c>
      <c r="BT45" s="17">
        <v>-311</v>
      </c>
      <c r="BU45" s="17">
        <v>3.14</v>
      </c>
      <c r="BV45" s="17">
        <v>-620</v>
      </c>
      <c r="BW45" s="17">
        <v>4.1</v>
      </c>
      <c r="BX45" s="17">
        <v>-51</v>
      </c>
      <c r="BY45" s="17">
        <v>1.9500000000000002</v>
      </c>
      <c r="BZ45" s="17">
        <v>-24</v>
      </c>
      <c r="CA45" s="17">
        <v>38</v>
      </c>
      <c r="CB45" s="20">
        <v>-8.289473684210526</v>
      </c>
      <c r="CC45" s="20">
        <v>-1600</v>
      </c>
      <c r="CD45" s="20">
        <v>2240</v>
      </c>
      <c r="CE45" s="20">
        <v>-38</v>
      </c>
      <c r="CF45" s="20">
        <v>887.8705441276027</v>
      </c>
      <c r="CG45" s="20">
        <v>143.22944702999686</v>
      </c>
    </row>
    <row r="46" spans="1:85" ht="12.75">
      <c r="A46" s="17">
        <v>1975</v>
      </c>
      <c r="B46" s="17">
        <v>38.5</v>
      </c>
      <c r="C46" s="17">
        <v>257</v>
      </c>
      <c r="D46" s="17">
        <v>1695.1</v>
      </c>
      <c r="E46" s="17">
        <v>-69</v>
      </c>
      <c r="F46" s="17">
        <v>-73</v>
      </c>
      <c r="G46" s="17">
        <v>85</v>
      </c>
      <c r="H46" s="17">
        <v>80</v>
      </c>
      <c r="K46" s="17">
        <v>3.86</v>
      </c>
      <c r="L46" s="17">
        <v>-240</v>
      </c>
      <c r="M46" s="17">
        <v>1.84</v>
      </c>
      <c r="N46" s="17">
        <v>880</v>
      </c>
      <c r="O46" s="17">
        <v>13.4</v>
      </c>
      <c r="P46" s="17">
        <v>-570</v>
      </c>
      <c r="Q46" s="17">
        <v>4.3</v>
      </c>
      <c r="R46" s="17">
        <v>910</v>
      </c>
      <c r="S46" s="17">
        <v>2.72</v>
      </c>
      <c r="T46" s="17">
        <v>-69</v>
      </c>
      <c r="U46" s="17">
        <v>19.32</v>
      </c>
      <c r="V46" s="17">
        <v>-320</v>
      </c>
      <c r="W46" s="17">
        <v>11.728</v>
      </c>
      <c r="X46" s="17">
        <v>290</v>
      </c>
      <c r="Y46" s="17">
        <v>17.6</v>
      </c>
      <c r="Z46" s="17">
        <v>-220</v>
      </c>
      <c r="AA46" s="17">
        <v>6.1</v>
      </c>
      <c r="AB46" s="17">
        <v>-310</v>
      </c>
      <c r="AC46" s="17">
        <v>5.8</v>
      </c>
      <c r="AD46" s="17">
        <v>-210</v>
      </c>
      <c r="AE46" s="17">
        <v>38.02</v>
      </c>
      <c r="AF46" s="17">
        <v>2413</v>
      </c>
      <c r="AG46" s="17">
        <v>4.81</v>
      </c>
      <c r="AH46" s="17">
        <v>1210</v>
      </c>
      <c r="AI46" s="17">
        <v>17.66</v>
      </c>
      <c r="AJ46" s="17">
        <v>150</v>
      </c>
      <c r="AK46" s="17">
        <v>5.35</v>
      </c>
      <c r="AL46" s="17">
        <v>-150</v>
      </c>
      <c r="AM46" s="17">
        <v>3.31</v>
      </c>
      <c r="AN46" s="17">
        <v>-369</v>
      </c>
      <c r="AO46" s="17">
        <v>2.43</v>
      </c>
      <c r="AP46" s="17">
        <v>-1002</v>
      </c>
      <c r="AQ46" s="17">
        <v>48.2</v>
      </c>
      <c r="AR46" s="17">
        <v>275</v>
      </c>
      <c r="AS46" s="17">
        <v>3.07</v>
      </c>
      <c r="AT46" s="17">
        <v>1152</v>
      </c>
      <c r="AU46" s="17">
        <v>0.83</v>
      </c>
      <c r="AV46" s="17">
        <v>110</v>
      </c>
      <c r="AW46" s="17">
        <v>3</v>
      </c>
      <c r="AX46" s="17">
        <v>-810</v>
      </c>
      <c r="AY46" s="17">
        <v>6.644</v>
      </c>
      <c r="AZ46" s="17">
        <v>266</v>
      </c>
      <c r="BA46" s="17">
        <v>3.15</v>
      </c>
      <c r="BB46" s="17">
        <v>792</v>
      </c>
      <c r="BC46" s="17">
        <v>128.45</v>
      </c>
      <c r="BD46" s="17">
        <v>560</v>
      </c>
      <c r="BE46" s="17">
        <v>9.03</v>
      </c>
      <c r="BF46" s="17">
        <v>65</v>
      </c>
      <c r="BG46" s="17">
        <v>3.94</v>
      </c>
      <c r="BH46" s="17">
        <v>339</v>
      </c>
      <c r="BI46" s="17">
        <v>9.3</v>
      </c>
      <c r="BJ46" s="17">
        <v>170</v>
      </c>
      <c r="BK46" s="17">
        <v>1.75</v>
      </c>
      <c r="BL46" s="17">
        <v>397</v>
      </c>
      <c r="BM46" s="17">
        <v>4.68</v>
      </c>
      <c r="BN46" s="17">
        <v>145</v>
      </c>
      <c r="BO46" s="17">
        <v>3.126</v>
      </c>
      <c r="BP46" s="17">
        <v>-652</v>
      </c>
      <c r="BQ46" s="17">
        <v>2.88</v>
      </c>
      <c r="BR46" s="17">
        <v>400</v>
      </c>
      <c r="BS46" s="17">
        <v>22.503</v>
      </c>
      <c r="BT46" s="17">
        <v>-1034</v>
      </c>
      <c r="BU46" s="17">
        <v>3.14</v>
      </c>
      <c r="BV46" s="17">
        <v>-450</v>
      </c>
      <c r="BW46" s="17">
        <v>4.56</v>
      </c>
      <c r="BX46" s="17">
        <v>-475</v>
      </c>
      <c r="BY46" s="17">
        <v>1.87</v>
      </c>
      <c r="BZ46" s="17">
        <v>306</v>
      </c>
      <c r="CA46" s="17">
        <v>38</v>
      </c>
      <c r="CB46" s="20">
        <v>109.05263157894737</v>
      </c>
      <c r="CC46" s="20">
        <v>-1034</v>
      </c>
      <c r="CD46" s="20">
        <v>2413</v>
      </c>
      <c r="CE46" s="20">
        <v>95</v>
      </c>
      <c r="CF46" s="20">
        <v>658.6753679911623</v>
      </c>
      <c r="CG46" s="20">
        <v>106.74214679555129</v>
      </c>
    </row>
    <row r="47" spans="1:85" ht="12.75">
      <c r="A47" s="17">
        <v>1976</v>
      </c>
      <c r="B47" s="17">
        <v>38.5</v>
      </c>
      <c r="C47" s="17">
        <v>113</v>
      </c>
      <c r="D47" s="17">
        <v>1695.1</v>
      </c>
      <c r="E47" s="17">
        <v>171</v>
      </c>
      <c r="F47" s="17">
        <v>-73</v>
      </c>
      <c r="G47" s="17">
        <v>85</v>
      </c>
      <c r="H47" s="17">
        <v>80</v>
      </c>
      <c r="I47" s="17">
        <v>2.831</v>
      </c>
      <c r="J47" s="17">
        <v>568</v>
      </c>
      <c r="K47" s="17">
        <v>3.84</v>
      </c>
      <c r="L47" s="17">
        <v>877</v>
      </c>
      <c r="M47" s="17">
        <v>1.83</v>
      </c>
      <c r="N47" s="17">
        <v>1470</v>
      </c>
      <c r="O47" s="17">
        <v>13.4</v>
      </c>
      <c r="P47" s="17">
        <v>638</v>
      </c>
      <c r="Q47" s="17">
        <v>4.3</v>
      </c>
      <c r="R47" s="17">
        <v>1660</v>
      </c>
      <c r="S47" s="17">
        <v>2.72</v>
      </c>
      <c r="T47" s="17">
        <v>881</v>
      </c>
      <c r="U47" s="17">
        <v>19.32</v>
      </c>
      <c r="V47" s="17">
        <v>-1040</v>
      </c>
      <c r="W47" s="17">
        <v>11.728</v>
      </c>
      <c r="X47" s="17">
        <v>-250</v>
      </c>
      <c r="Y47" s="17">
        <v>17.62</v>
      </c>
      <c r="Z47" s="17">
        <v>-1210</v>
      </c>
      <c r="AA47" s="17">
        <v>6.1</v>
      </c>
      <c r="AB47" s="17">
        <v>-450</v>
      </c>
      <c r="AC47" s="17">
        <v>5.8</v>
      </c>
      <c r="AD47" s="17">
        <v>-350</v>
      </c>
      <c r="AE47" s="17">
        <v>38.02</v>
      </c>
      <c r="AF47" s="17">
        <v>879</v>
      </c>
      <c r="AG47" s="17">
        <v>4.786</v>
      </c>
      <c r="AH47" s="17">
        <v>1524</v>
      </c>
      <c r="AI47" s="17">
        <v>17.61</v>
      </c>
      <c r="AJ47" s="17">
        <v>150</v>
      </c>
      <c r="AK47" s="17">
        <v>5.35</v>
      </c>
      <c r="AL47" s="17">
        <v>-90</v>
      </c>
      <c r="AM47" s="17">
        <v>3.293</v>
      </c>
      <c r="AN47" s="17">
        <v>-751</v>
      </c>
      <c r="AO47" s="17">
        <v>2.41</v>
      </c>
      <c r="AP47" s="17">
        <v>-389</v>
      </c>
      <c r="AQ47" s="17">
        <v>48.2</v>
      </c>
      <c r="AR47" s="17">
        <v>401</v>
      </c>
      <c r="AS47" s="17">
        <v>3.03</v>
      </c>
      <c r="AT47" s="17">
        <v>270</v>
      </c>
      <c r="AU47" s="17">
        <v>0.8</v>
      </c>
      <c r="AV47" s="17">
        <v>-2070</v>
      </c>
      <c r="AW47" s="17">
        <v>3</v>
      </c>
      <c r="AX47" s="17">
        <v>-1390</v>
      </c>
      <c r="AY47" s="17">
        <v>6.644</v>
      </c>
      <c r="AZ47" s="17">
        <v>-1060</v>
      </c>
      <c r="BA47" s="17">
        <v>3.15</v>
      </c>
      <c r="BB47" s="17">
        <v>-509</v>
      </c>
      <c r="BC47" s="17">
        <v>128.42</v>
      </c>
      <c r="BD47" s="17">
        <v>-688</v>
      </c>
      <c r="BE47" s="17">
        <v>8.955</v>
      </c>
      <c r="BF47" s="17">
        <v>-314</v>
      </c>
      <c r="BG47" s="17">
        <v>4.28</v>
      </c>
      <c r="BH47" s="17">
        <v>-40</v>
      </c>
      <c r="BI47" s="17">
        <v>9.301</v>
      </c>
      <c r="BJ47" s="17">
        <v>76</v>
      </c>
      <c r="BK47" s="17">
        <v>1.758</v>
      </c>
      <c r="BL47" s="17">
        <v>79</v>
      </c>
      <c r="BM47" s="17">
        <v>4.68</v>
      </c>
      <c r="BN47" s="17">
        <v>-268</v>
      </c>
      <c r="BO47" s="17">
        <v>3.126</v>
      </c>
      <c r="BP47" s="17">
        <v>327</v>
      </c>
      <c r="BQ47" s="17">
        <v>2.878</v>
      </c>
      <c r="BR47" s="17">
        <v>680</v>
      </c>
      <c r="BS47" s="17">
        <v>22.503</v>
      </c>
      <c r="BT47" s="17">
        <v>-903</v>
      </c>
      <c r="BU47" s="17">
        <v>3.14</v>
      </c>
      <c r="BV47" s="17">
        <v>-720</v>
      </c>
      <c r="BW47" s="17">
        <v>4.56</v>
      </c>
      <c r="BX47" s="17">
        <v>-841</v>
      </c>
      <c r="BY47" s="17">
        <v>1.87</v>
      </c>
      <c r="BZ47" s="17">
        <v>29</v>
      </c>
      <c r="CA47" s="17">
        <v>39</v>
      </c>
      <c r="CB47" s="20">
        <v>-64.94871794871794</v>
      </c>
      <c r="CC47" s="20">
        <v>-2070</v>
      </c>
      <c r="CD47" s="20">
        <v>1524</v>
      </c>
      <c r="CE47" s="20">
        <v>-56.5</v>
      </c>
      <c r="CF47" s="20">
        <v>810.4099660606466</v>
      </c>
      <c r="CG47" s="20">
        <v>124.39320963553</v>
      </c>
    </row>
    <row r="48" spans="1:85" ht="12.75">
      <c r="A48" s="17">
        <v>1977</v>
      </c>
      <c r="B48" s="17">
        <v>38.5</v>
      </c>
      <c r="C48" s="17">
        <v>-370</v>
      </c>
      <c r="D48" s="17">
        <v>1695.1</v>
      </c>
      <c r="E48" s="17">
        <v>-99</v>
      </c>
      <c r="F48" s="17">
        <v>-73</v>
      </c>
      <c r="G48" s="17">
        <v>85</v>
      </c>
      <c r="H48" s="17">
        <v>-240</v>
      </c>
      <c r="I48" s="17">
        <v>2.831</v>
      </c>
      <c r="J48" s="17">
        <v>-1464</v>
      </c>
      <c r="K48" s="17">
        <v>3.82</v>
      </c>
      <c r="L48" s="17">
        <v>-1227</v>
      </c>
      <c r="M48" s="17">
        <v>1.82</v>
      </c>
      <c r="N48" s="17">
        <v>-1329</v>
      </c>
      <c r="O48" s="17">
        <v>13.4</v>
      </c>
      <c r="P48" s="17">
        <v>-203</v>
      </c>
      <c r="Q48" s="17">
        <v>4.3</v>
      </c>
      <c r="R48" s="17">
        <v>-1000</v>
      </c>
      <c r="S48" s="17">
        <v>2.59</v>
      </c>
      <c r="T48" s="17">
        <v>-1301</v>
      </c>
      <c r="U48" s="17">
        <v>19.32</v>
      </c>
      <c r="V48" s="17">
        <v>-350</v>
      </c>
      <c r="W48" s="17">
        <v>11.728</v>
      </c>
      <c r="X48" s="17">
        <v>-480</v>
      </c>
      <c r="Y48" s="17">
        <v>17.62</v>
      </c>
      <c r="Z48" s="17">
        <v>1390</v>
      </c>
      <c r="AA48" s="17">
        <v>6.1</v>
      </c>
      <c r="AB48" s="17">
        <v>-110</v>
      </c>
      <c r="AC48" s="17">
        <v>5.8</v>
      </c>
      <c r="AD48" s="17">
        <v>-40</v>
      </c>
      <c r="AE48" s="17">
        <v>38.02</v>
      </c>
      <c r="AF48" s="17">
        <v>-507</v>
      </c>
      <c r="AG48" s="17">
        <v>4.786</v>
      </c>
      <c r="AH48" s="17">
        <v>-560</v>
      </c>
      <c r="AI48" s="17">
        <v>17.56</v>
      </c>
      <c r="AJ48" s="17">
        <v>-720</v>
      </c>
      <c r="AK48" s="17">
        <v>5.34</v>
      </c>
      <c r="AL48" s="17">
        <v>-540</v>
      </c>
      <c r="AM48" s="17">
        <v>3.293</v>
      </c>
      <c r="AN48" s="17">
        <v>-693</v>
      </c>
      <c r="AO48" s="17">
        <v>2.39</v>
      </c>
      <c r="AP48" s="17">
        <v>-218</v>
      </c>
      <c r="AQ48" s="17">
        <v>48.2</v>
      </c>
      <c r="AR48" s="17">
        <v>-777</v>
      </c>
      <c r="AS48" s="17">
        <v>2.999</v>
      </c>
      <c r="AT48" s="17">
        <v>200</v>
      </c>
      <c r="AU48" s="17">
        <v>0.8</v>
      </c>
      <c r="AV48" s="17">
        <v>990</v>
      </c>
      <c r="AW48" s="17">
        <v>3</v>
      </c>
      <c r="AX48" s="17">
        <v>1200</v>
      </c>
      <c r="AY48" s="17">
        <v>6.644</v>
      </c>
      <c r="AZ48" s="17">
        <v>1246</v>
      </c>
      <c r="BA48" s="17">
        <v>3.15</v>
      </c>
      <c r="BB48" s="17">
        <v>620</v>
      </c>
      <c r="BC48" s="17">
        <v>128.36</v>
      </c>
      <c r="BD48" s="17">
        <v>1477</v>
      </c>
      <c r="BE48" s="17">
        <v>8.881</v>
      </c>
      <c r="BF48" s="17">
        <v>761</v>
      </c>
      <c r="BG48" s="17">
        <v>4.28</v>
      </c>
      <c r="BH48" s="17">
        <v>700</v>
      </c>
      <c r="BI48" s="17">
        <v>9.301</v>
      </c>
      <c r="BJ48" s="17">
        <v>352</v>
      </c>
      <c r="BK48" s="17">
        <v>1.758</v>
      </c>
      <c r="BL48" s="17">
        <v>148</v>
      </c>
      <c r="BM48" s="17">
        <v>4.68</v>
      </c>
      <c r="BN48" s="17">
        <v>988</v>
      </c>
      <c r="BO48" s="17">
        <v>3.126</v>
      </c>
      <c r="BP48" s="17">
        <v>-129</v>
      </c>
      <c r="BQ48" s="17">
        <v>2.876</v>
      </c>
      <c r="BR48" s="17">
        <v>490</v>
      </c>
      <c r="BS48" s="17">
        <v>22.503</v>
      </c>
      <c r="BT48" s="17">
        <v>-1448</v>
      </c>
      <c r="BU48" s="17">
        <v>3.1</v>
      </c>
      <c r="BV48" s="17">
        <v>-1100</v>
      </c>
      <c r="BW48" s="17">
        <v>4.56</v>
      </c>
      <c r="BX48" s="17">
        <v>-864</v>
      </c>
      <c r="BY48" s="17">
        <v>1.87</v>
      </c>
      <c r="BZ48" s="17">
        <v>180</v>
      </c>
      <c r="CA48" s="17">
        <v>39</v>
      </c>
      <c r="CB48" s="20">
        <v>-130.76923076923077</v>
      </c>
      <c r="CC48" s="20">
        <v>-1464</v>
      </c>
      <c r="CD48" s="20">
        <v>1477</v>
      </c>
      <c r="CE48" s="20">
        <v>-166</v>
      </c>
      <c r="CF48" s="20">
        <v>821.0133809262301</v>
      </c>
      <c r="CG48" s="20">
        <v>132.8466110062687</v>
      </c>
    </row>
    <row r="49" spans="1:85" ht="12.75">
      <c r="A49" s="17">
        <v>1978</v>
      </c>
      <c r="B49" s="17">
        <v>38.5</v>
      </c>
      <c r="C49" s="17">
        <v>-133</v>
      </c>
      <c r="D49" s="17">
        <v>1695.1</v>
      </c>
      <c r="E49" s="17">
        <v>27</v>
      </c>
      <c r="F49" s="17">
        <v>-73</v>
      </c>
      <c r="G49" s="17">
        <v>85</v>
      </c>
      <c r="H49" s="17">
        <v>-90</v>
      </c>
      <c r="I49" s="17">
        <v>2.831</v>
      </c>
      <c r="J49" s="17">
        <v>-783</v>
      </c>
      <c r="K49" s="17">
        <v>3.8</v>
      </c>
      <c r="L49" s="17">
        <v>-433</v>
      </c>
      <c r="M49" s="17">
        <v>1.81</v>
      </c>
      <c r="N49" s="17">
        <v>363</v>
      </c>
      <c r="O49" s="17">
        <v>13.4</v>
      </c>
      <c r="P49" s="17">
        <v>-1060</v>
      </c>
      <c r="Q49" s="17">
        <v>4.3</v>
      </c>
      <c r="R49" s="17">
        <v>750</v>
      </c>
      <c r="S49" s="17">
        <v>2.59</v>
      </c>
      <c r="T49" s="17">
        <v>-383</v>
      </c>
      <c r="U49" s="17">
        <v>19.32</v>
      </c>
      <c r="V49" s="17">
        <v>-320</v>
      </c>
      <c r="W49" s="17">
        <v>11.728</v>
      </c>
      <c r="X49" s="17">
        <v>-800</v>
      </c>
      <c r="Y49" s="17">
        <v>17.62</v>
      </c>
      <c r="Z49" s="17">
        <v>460</v>
      </c>
      <c r="AA49" s="17">
        <v>6.1</v>
      </c>
      <c r="AB49" s="17">
        <v>-560</v>
      </c>
      <c r="AC49" s="17">
        <v>5.8</v>
      </c>
      <c r="AD49" s="17">
        <v>-480</v>
      </c>
      <c r="AE49" s="17">
        <v>38.02</v>
      </c>
      <c r="AF49" s="17">
        <v>404</v>
      </c>
      <c r="AG49" s="17">
        <v>4.815</v>
      </c>
      <c r="AH49" s="17">
        <v>-509</v>
      </c>
      <c r="AI49" s="17">
        <v>17.51</v>
      </c>
      <c r="AJ49" s="17">
        <v>-300</v>
      </c>
      <c r="AK49" s="17">
        <v>5.34</v>
      </c>
      <c r="AL49" s="17">
        <v>-440</v>
      </c>
      <c r="AM49" s="17">
        <v>3.293</v>
      </c>
      <c r="AN49" s="17">
        <v>-565</v>
      </c>
      <c r="AO49" s="17">
        <v>2.37</v>
      </c>
      <c r="AP49" s="17">
        <v>42</v>
      </c>
      <c r="AQ49" s="17">
        <v>48.2</v>
      </c>
      <c r="AR49" s="17">
        <v>-128</v>
      </c>
      <c r="AS49" s="17">
        <v>2.995</v>
      </c>
      <c r="AT49" s="17">
        <v>-80</v>
      </c>
      <c r="AU49" s="17">
        <v>0.78</v>
      </c>
      <c r="AV49" s="17">
        <v>550</v>
      </c>
      <c r="AW49" s="17">
        <v>3</v>
      </c>
      <c r="AX49" s="17">
        <v>1020</v>
      </c>
      <c r="AY49" s="17">
        <v>6.644</v>
      </c>
      <c r="AZ49" s="17">
        <v>928</v>
      </c>
      <c r="BA49" s="17">
        <v>3.15</v>
      </c>
      <c r="BB49" s="17">
        <v>926</v>
      </c>
      <c r="BC49" s="17">
        <v>128.28</v>
      </c>
      <c r="BD49" s="17">
        <v>1805</v>
      </c>
      <c r="BE49" s="17">
        <v>8.881</v>
      </c>
      <c r="BF49" s="17">
        <v>411</v>
      </c>
      <c r="BG49" s="17">
        <v>4.38</v>
      </c>
      <c r="BH49" s="17">
        <v>420</v>
      </c>
      <c r="BI49" s="17">
        <v>9.55</v>
      </c>
      <c r="BJ49" s="17">
        <v>309</v>
      </c>
      <c r="BK49" s="17">
        <v>1.758</v>
      </c>
      <c r="BL49" s="17">
        <v>833</v>
      </c>
      <c r="BM49" s="17">
        <v>4.68</v>
      </c>
      <c r="BN49" s="17">
        <v>79</v>
      </c>
      <c r="BO49" s="17">
        <v>3.126</v>
      </c>
      <c r="BP49" s="17">
        <v>561</v>
      </c>
      <c r="BQ49" s="17">
        <v>2.874</v>
      </c>
      <c r="BR49" s="17">
        <v>-410</v>
      </c>
      <c r="BS49" s="17">
        <v>22.503</v>
      </c>
      <c r="BT49" s="17">
        <v>-1313</v>
      </c>
      <c r="BU49" s="17">
        <v>3.1</v>
      </c>
      <c r="BV49" s="17">
        <v>-1480</v>
      </c>
      <c r="BW49" s="17">
        <v>4.56</v>
      </c>
      <c r="BX49" s="17">
        <v>-1176</v>
      </c>
      <c r="BY49" s="17">
        <v>1.87</v>
      </c>
      <c r="BZ49" s="17">
        <v>-110</v>
      </c>
      <c r="CA49" s="17">
        <v>39</v>
      </c>
      <c r="CB49" s="20">
        <v>-44.56410256410256</v>
      </c>
      <c r="CC49" s="20">
        <v>-1480</v>
      </c>
      <c r="CD49" s="20">
        <v>1805</v>
      </c>
      <c r="CE49" s="20">
        <v>-100</v>
      </c>
      <c r="CF49" s="20">
        <v>698.1174608930639</v>
      </c>
      <c r="CG49" s="20">
        <v>112.62615513190028</v>
      </c>
    </row>
    <row r="50" spans="1:85" ht="12.75">
      <c r="A50" s="17">
        <v>1979</v>
      </c>
      <c r="B50" s="17">
        <v>38.5</v>
      </c>
      <c r="C50" s="17">
        <v>-108</v>
      </c>
      <c r="D50" s="17">
        <v>1695.1</v>
      </c>
      <c r="E50" s="17">
        <v>39</v>
      </c>
      <c r="F50" s="17">
        <v>-73</v>
      </c>
      <c r="G50" s="17">
        <v>85</v>
      </c>
      <c r="H50" s="17">
        <v>-5</v>
      </c>
      <c r="I50" s="17">
        <v>2.831</v>
      </c>
      <c r="J50" s="17">
        <v>-2301</v>
      </c>
      <c r="K50" s="17">
        <v>3.78</v>
      </c>
      <c r="L50" s="17">
        <v>-2212</v>
      </c>
      <c r="M50" s="17">
        <v>1.8</v>
      </c>
      <c r="N50" s="17">
        <v>-1740</v>
      </c>
      <c r="O50" s="17">
        <v>13.4</v>
      </c>
      <c r="P50" s="17">
        <v>-810</v>
      </c>
      <c r="Q50" s="17">
        <v>4.3</v>
      </c>
      <c r="R50" s="17">
        <v>-910</v>
      </c>
      <c r="S50" s="17">
        <v>2.59</v>
      </c>
      <c r="T50" s="17">
        <v>-1561</v>
      </c>
      <c r="U50" s="17">
        <v>19.32</v>
      </c>
      <c r="V50" s="17">
        <v>-660</v>
      </c>
      <c r="W50" s="17">
        <v>11.728</v>
      </c>
      <c r="X50" s="17">
        <v>-630</v>
      </c>
      <c r="Y50" s="17">
        <v>17.62</v>
      </c>
      <c r="Z50" s="17">
        <v>-1580</v>
      </c>
      <c r="AA50" s="17">
        <v>6.1</v>
      </c>
      <c r="AB50" s="17">
        <v>-710</v>
      </c>
      <c r="AC50" s="17">
        <v>5.8</v>
      </c>
      <c r="AD50" s="17">
        <v>-660</v>
      </c>
      <c r="AE50" s="17">
        <v>38.02</v>
      </c>
      <c r="AF50" s="17">
        <v>-507</v>
      </c>
      <c r="AG50" s="17">
        <v>4.815</v>
      </c>
      <c r="AH50" s="17">
        <v>-130</v>
      </c>
      <c r="AI50" s="17">
        <v>17.46</v>
      </c>
      <c r="AJ50" s="17">
        <v>300</v>
      </c>
      <c r="AK50" s="17">
        <v>5.33</v>
      </c>
      <c r="AL50" s="17">
        <v>100</v>
      </c>
      <c r="AM50" s="17">
        <v>3.293</v>
      </c>
      <c r="AN50" s="17">
        <v>-34</v>
      </c>
      <c r="AO50" s="17">
        <v>2.34</v>
      </c>
      <c r="AP50" s="17">
        <v>-895</v>
      </c>
      <c r="AQ50" s="17">
        <v>48.2</v>
      </c>
      <c r="AR50" s="17">
        <v>712</v>
      </c>
      <c r="AS50" s="17">
        <v>2.99</v>
      </c>
      <c r="AT50" s="17">
        <v>-220</v>
      </c>
      <c r="AU50" s="17">
        <v>0.76</v>
      </c>
      <c r="AV50" s="17">
        <v>-110</v>
      </c>
      <c r="AW50" s="17">
        <v>3</v>
      </c>
      <c r="AX50" s="17">
        <v>200</v>
      </c>
      <c r="AY50" s="17">
        <v>6.333</v>
      </c>
      <c r="AZ50" s="17">
        <v>-863</v>
      </c>
      <c r="BA50" s="17">
        <v>3.15</v>
      </c>
      <c r="BB50" s="17">
        <v>-59</v>
      </c>
      <c r="BC50" s="17">
        <v>128.22</v>
      </c>
      <c r="BD50" s="17">
        <v>162</v>
      </c>
      <c r="BE50" s="17">
        <v>9.079</v>
      </c>
      <c r="BF50" s="17">
        <v>-219</v>
      </c>
      <c r="BG50" s="17">
        <v>4.42</v>
      </c>
      <c r="BH50" s="17">
        <v>70</v>
      </c>
      <c r="BI50" s="17">
        <v>9.55</v>
      </c>
      <c r="BJ50" s="17">
        <v>44</v>
      </c>
      <c r="BK50" s="17">
        <v>1.772</v>
      </c>
      <c r="BL50" s="17">
        <v>224</v>
      </c>
      <c r="BM50" s="17">
        <v>4.829</v>
      </c>
      <c r="BN50" s="17">
        <v>-182</v>
      </c>
      <c r="BO50" s="17">
        <v>3.126</v>
      </c>
      <c r="BP50" s="17">
        <v>-167</v>
      </c>
      <c r="BQ50" s="17">
        <v>2.872</v>
      </c>
      <c r="BR50" s="17">
        <v>-580</v>
      </c>
      <c r="BS50" s="17">
        <v>22.503</v>
      </c>
      <c r="BT50" s="17">
        <v>-387</v>
      </c>
      <c r="BU50" s="17">
        <v>3.1</v>
      </c>
      <c r="BV50" s="17">
        <v>-520</v>
      </c>
      <c r="BW50" s="17">
        <v>4.56</v>
      </c>
      <c r="BX50" s="17">
        <v>-501</v>
      </c>
      <c r="BY50" s="17">
        <v>1.87</v>
      </c>
      <c r="BZ50" s="17">
        <v>-76</v>
      </c>
      <c r="CA50" s="17">
        <v>39</v>
      </c>
      <c r="CB50" s="20">
        <v>-450.2307692307692</v>
      </c>
      <c r="CC50" s="20">
        <v>-2301</v>
      </c>
      <c r="CD50" s="20">
        <v>712</v>
      </c>
      <c r="CE50" s="20">
        <v>-219</v>
      </c>
      <c r="CF50" s="20">
        <v>673.8538597437118</v>
      </c>
      <c r="CG50" s="20">
        <v>107.83521412785439</v>
      </c>
    </row>
    <row r="51" spans="1:85" ht="12.75">
      <c r="A51" s="17">
        <v>1980</v>
      </c>
      <c r="B51" s="17">
        <v>38.5</v>
      </c>
      <c r="C51" s="17">
        <v>-178</v>
      </c>
      <c r="D51" s="17">
        <v>1695.1</v>
      </c>
      <c r="E51" s="17">
        <v>-57</v>
      </c>
      <c r="F51" s="17">
        <v>-73</v>
      </c>
      <c r="G51" s="17">
        <v>85</v>
      </c>
      <c r="H51" s="17">
        <v>-5</v>
      </c>
      <c r="I51" s="17">
        <v>2.831</v>
      </c>
      <c r="J51" s="17">
        <v>-944</v>
      </c>
      <c r="K51" s="17">
        <v>3.76</v>
      </c>
      <c r="L51" s="17">
        <v>-923</v>
      </c>
      <c r="M51" s="17">
        <v>1.79</v>
      </c>
      <c r="N51" s="17">
        <v>272</v>
      </c>
      <c r="O51" s="17">
        <v>13.4</v>
      </c>
      <c r="P51" s="17">
        <v>-576</v>
      </c>
      <c r="Q51" s="17">
        <v>4.3</v>
      </c>
      <c r="R51" s="17">
        <v>-1370</v>
      </c>
      <c r="S51" s="17">
        <v>2.55</v>
      </c>
      <c r="T51" s="17">
        <v>-1093</v>
      </c>
      <c r="U51" s="17">
        <v>19.32</v>
      </c>
      <c r="V51" s="17">
        <v>-190</v>
      </c>
      <c r="W51" s="17">
        <v>11.728</v>
      </c>
      <c r="X51" s="17">
        <v>-270</v>
      </c>
      <c r="Y51" s="17">
        <v>17.62</v>
      </c>
      <c r="Z51" s="17">
        <v>2320</v>
      </c>
      <c r="AA51" s="17">
        <v>6.1</v>
      </c>
      <c r="AB51" s="17">
        <v>-520</v>
      </c>
      <c r="AC51" s="17">
        <v>5.8</v>
      </c>
      <c r="AD51" s="17">
        <v>-430</v>
      </c>
      <c r="AE51" s="17">
        <v>38.02</v>
      </c>
      <c r="AF51" s="17">
        <v>980</v>
      </c>
      <c r="AG51" s="17">
        <v>4.815</v>
      </c>
      <c r="AH51" s="17">
        <v>-610</v>
      </c>
      <c r="AI51" s="17">
        <v>17.41</v>
      </c>
      <c r="AJ51" s="17">
        <v>-1400</v>
      </c>
      <c r="AK51" s="17">
        <v>5.33</v>
      </c>
      <c r="AL51" s="17">
        <v>-1310</v>
      </c>
      <c r="AM51" s="17">
        <v>3.293</v>
      </c>
      <c r="AN51" s="17">
        <v>-1240</v>
      </c>
      <c r="AO51" s="17">
        <v>2.31</v>
      </c>
      <c r="AP51" s="17">
        <v>-190</v>
      </c>
      <c r="AQ51" s="17">
        <v>48.2</v>
      </c>
      <c r="AR51" s="17">
        <v>-1222</v>
      </c>
      <c r="AS51" s="17">
        <v>2.985</v>
      </c>
      <c r="AT51" s="17">
        <v>-1190</v>
      </c>
      <c r="AU51" s="17">
        <v>0.74</v>
      </c>
      <c r="AV51" s="17">
        <v>320</v>
      </c>
      <c r="AW51" s="17">
        <v>3</v>
      </c>
      <c r="AX51" s="17">
        <v>1040</v>
      </c>
      <c r="AY51" s="17">
        <v>6.333</v>
      </c>
      <c r="AZ51" s="17">
        <v>665</v>
      </c>
      <c r="BA51" s="17">
        <v>3.15</v>
      </c>
      <c r="BB51" s="17">
        <v>1030</v>
      </c>
      <c r="BC51" s="17">
        <v>128.2</v>
      </c>
      <c r="BD51" s="17">
        <v>1534</v>
      </c>
      <c r="BE51" s="17">
        <v>9.079</v>
      </c>
      <c r="BF51" s="17">
        <v>-50</v>
      </c>
      <c r="BG51" s="17">
        <v>4.44</v>
      </c>
      <c r="BH51" s="17">
        <v>160</v>
      </c>
      <c r="BI51" s="17">
        <v>9.55</v>
      </c>
      <c r="BJ51" s="17">
        <v>139</v>
      </c>
      <c r="BK51" s="17">
        <v>1.76</v>
      </c>
      <c r="BL51" s="17">
        <v>834</v>
      </c>
      <c r="BM51" s="17">
        <v>4.829</v>
      </c>
      <c r="BN51" s="17">
        <v>12</v>
      </c>
      <c r="BO51" s="17">
        <v>3.126</v>
      </c>
      <c r="BP51" s="17">
        <v>531</v>
      </c>
      <c r="BQ51" s="17">
        <v>2.87</v>
      </c>
      <c r="BR51" s="17">
        <v>110</v>
      </c>
      <c r="BS51" s="17">
        <v>22.503</v>
      </c>
      <c r="BT51" s="17">
        <v>-1081</v>
      </c>
      <c r="BU51" s="17">
        <v>3.02</v>
      </c>
      <c r="BV51" s="17">
        <v>-630</v>
      </c>
      <c r="BW51" s="17">
        <v>4.56</v>
      </c>
      <c r="BX51" s="17">
        <v>-364</v>
      </c>
      <c r="BY51" s="17">
        <v>1.86</v>
      </c>
      <c r="BZ51" s="17">
        <v>-337</v>
      </c>
      <c r="CA51" s="17">
        <v>39</v>
      </c>
      <c r="CB51" s="20">
        <v>-161.69230769230768</v>
      </c>
      <c r="CC51" s="20">
        <v>-1400</v>
      </c>
      <c r="CD51" s="20">
        <v>2330</v>
      </c>
      <c r="CE51" s="20">
        <v>-178</v>
      </c>
      <c r="CF51" s="20">
        <v>851.7536446972567</v>
      </c>
      <c r="CG51" s="20">
        <v>136.5128992183463</v>
      </c>
    </row>
    <row r="52" spans="1:85" ht="12.75">
      <c r="A52" s="17">
        <v>1981</v>
      </c>
      <c r="B52" s="17">
        <v>38.5</v>
      </c>
      <c r="C52" s="17">
        <v>-175</v>
      </c>
      <c r="D52" s="17">
        <v>1695.1</v>
      </c>
      <c r="E52" s="17">
        <v>-146</v>
      </c>
      <c r="F52" s="17">
        <v>-160</v>
      </c>
      <c r="G52" s="17">
        <v>85</v>
      </c>
      <c r="H52" s="17">
        <v>-170</v>
      </c>
      <c r="K52" s="17">
        <v>3.76</v>
      </c>
      <c r="L52" s="17">
        <v>-1097</v>
      </c>
      <c r="M52" s="17">
        <v>1.769</v>
      </c>
      <c r="N52" s="17">
        <v>168</v>
      </c>
      <c r="O52" s="17">
        <v>13.35</v>
      </c>
      <c r="P52" s="17">
        <v>-1127</v>
      </c>
      <c r="Q52" s="17">
        <v>4.3</v>
      </c>
      <c r="R52" s="17">
        <v>-1070</v>
      </c>
      <c r="S52" s="17">
        <v>2.545</v>
      </c>
      <c r="T52" s="17">
        <v>-840</v>
      </c>
      <c r="U52" s="17">
        <v>19.32</v>
      </c>
      <c r="V52" s="17">
        <v>-60</v>
      </c>
      <c r="W52" s="17">
        <v>11.728</v>
      </c>
      <c r="X52" s="17">
        <v>-810</v>
      </c>
      <c r="Y52" s="17">
        <v>17.24</v>
      </c>
      <c r="Z52" s="17">
        <v>1620</v>
      </c>
      <c r="AA52" s="17">
        <v>6</v>
      </c>
      <c r="AB52" s="17">
        <v>-550</v>
      </c>
      <c r="AC52" s="17">
        <v>5.8</v>
      </c>
      <c r="AD52" s="17">
        <v>-460</v>
      </c>
      <c r="AE52" s="17">
        <v>38.02</v>
      </c>
      <c r="AF52" s="17">
        <v>840</v>
      </c>
      <c r="AG52" s="17">
        <v>4.815</v>
      </c>
      <c r="AH52" s="17">
        <v>220</v>
      </c>
      <c r="AI52" s="17">
        <v>17.36</v>
      </c>
      <c r="AJ52" s="17">
        <v>850</v>
      </c>
      <c r="AK52" s="17">
        <v>5.32</v>
      </c>
      <c r="AL52" s="17">
        <v>-100</v>
      </c>
      <c r="AM52" s="17">
        <v>3.27</v>
      </c>
      <c r="AN52" s="17">
        <v>-330</v>
      </c>
      <c r="AO52" s="17">
        <v>2.28</v>
      </c>
      <c r="AP52" s="17">
        <v>-510</v>
      </c>
      <c r="AQ52" s="17">
        <v>48.2</v>
      </c>
      <c r="AR52" s="17">
        <v>310</v>
      </c>
      <c r="AS52" s="17">
        <v>2.981</v>
      </c>
      <c r="AT52" s="17">
        <v>-180</v>
      </c>
      <c r="AU52" s="17">
        <v>0.72</v>
      </c>
      <c r="AV52" s="17">
        <v>40</v>
      </c>
      <c r="AW52" s="17">
        <v>3</v>
      </c>
      <c r="AX52" s="17">
        <v>40</v>
      </c>
      <c r="AY52" s="17">
        <v>6.333</v>
      </c>
      <c r="AZ52" s="17">
        <v>-123</v>
      </c>
      <c r="BA52" s="17">
        <v>3.15</v>
      </c>
      <c r="BB52" s="17">
        <v>512</v>
      </c>
      <c r="BC52" s="17">
        <v>128.14</v>
      </c>
      <c r="BD52" s="17">
        <v>1276</v>
      </c>
      <c r="BE52" s="17">
        <v>9.075</v>
      </c>
      <c r="BF52" s="17">
        <v>-173</v>
      </c>
      <c r="BG52" s="17">
        <v>4.45</v>
      </c>
      <c r="BH52" s="17">
        <v>161</v>
      </c>
      <c r="BI52" s="17">
        <v>9.55</v>
      </c>
      <c r="BJ52" s="17">
        <v>-55</v>
      </c>
      <c r="BK52" s="17">
        <v>1.78</v>
      </c>
      <c r="BL52" s="17">
        <v>414</v>
      </c>
      <c r="BM52" s="17">
        <v>4.829</v>
      </c>
      <c r="BN52" s="17">
        <v>-839</v>
      </c>
      <c r="BO52" s="17">
        <v>3.126</v>
      </c>
      <c r="BP52" s="17">
        <v>-914</v>
      </c>
      <c r="BQ52" s="17">
        <v>2.869</v>
      </c>
      <c r="BR52" s="17">
        <v>-310</v>
      </c>
      <c r="BS52" s="17">
        <v>22.503</v>
      </c>
      <c r="BT52" s="17">
        <v>129</v>
      </c>
      <c r="BU52" s="17">
        <v>3.02</v>
      </c>
      <c r="BV52" s="17">
        <v>110</v>
      </c>
      <c r="BW52" s="17">
        <v>4.56</v>
      </c>
      <c r="BX52" s="17">
        <v>-447</v>
      </c>
      <c r="BY52" s="17">
        <v>1.86</v>
      </c>
      <c r="BZ52" s="17">
        <v>-655</v>
      </c>
      <c r="CA52" s="17">
        <v>38</v>
      </c>
      <c r="CB52" s="20">
        <v>-121.34210526315789</v>
      </c>
      <c r="CC52" s="20">
        <v>-1127</v>
      </c>
      <c r="CD52" s="20">
        <v>1600</v>
      </c>
      <c r="CE52" s="20">
        <v>-153</v>
      </c>
      <c r="CF52" s="20">
        <v>617.6088710816024</v>
      </c>
      <c r="CG52" s="20">
        <v>99.98211723385512</v>
      </c>
    </row>
    <row r="53" spans="1:85" ht="12.75">
      <c r="A53" s="17">
        <v>1982</v>
      </c>
      <c r="B53" s="17">
        <v>38.5</v>
      </c>
      <c r="C53" s="17">
        <v>-92</v>
      </c>
      <c r="D53" s="17">
        <v>1695.1</v>
      </c>
      <c r="E53" s="17">
        <v>-95</v>
      </c>
      <c r="F53" s="17">
        <v>-310</v>
      </c>
      <c r="G53" s="17">
        <v>85</v>
      </c>
      <c r="H53" s="17">
        <v>160</v>
      </c>
      <c r="I53" s="17">
        <v>2.831</v>
      </c>
      <c r="J53" s="17">
        <v>-347</v>
      </c>
      <c r="K53" s="17">
        <v>3.76</v>
      </c>
      <c r="L53" s="17">
        <v>-754</v>
      </c>
      <c r="M53" s="17">
        <v>1.769</v>
      </c>
      <c r="N53" s="17">
        <v>868</v>
      </c>
      <c r="O53" s="17">
        <v>13.35</v>
      </c>
      <c r="P53" s="17">
        <v>-565</v>
      </c>
      <c r="Q53" s="17">
        <v>4.3</v>
      </c>
      <c r="R53" s="17">
        <v>990</v>
      </c>
      <c r="S53" s="17">
        <v>2.54</v>
      </c>
      <c r="T53" s="17">
        <v>80</v>
      </c>
      <c r="U53" s="17">
        <v>19.32</v>
      </c>
      <c r="V53" s="17">
        <v>-250</v>
      </c>
      <c r="W53" s="17">
        <v>11.728</v>
      </c>
      <c r="X53" s="17">
        <v>-430</v>
      </c>
      <c r="Y53" s="17">
        <v>17.24</v>
      </c>
      <c r="Z53" s="17">
        <v>-340</v>
      </c>
      <c r="AA53" s="17">
        <v>6</v>
      </c>
      <c r="AB53" s="17">
        <v>-40</v>
      </c>
      <c r="AC53" s="17">
        <v>5.8</v>
      </c>
      <c r="AD53" s="17">
        <v>20</v>
      </c>
      <c r="AE53" s="17">
        <v>38.02</v>
      </c>
      <c r="AF53" s="17">
        <v>1060</v>
      </c>
      <c r="AG53" s="17">
        <v>4.815</v>
      </c>
      <c r="AH53" s="17">
        <v>-130</v>
      </c>
      <c r="AI53" s="17">
        <v>17.31</v>
      </c>
      <c r="AJ53" s="17">
        <v>-700</v>
      </c>
      <c r="AK53" s="17">
        <v>5.32</v>
      </c>
      <c r="AL53" s="17">
        <v>-470</v>
      </c>
      <c r="AM53" s="17">
        <v>3.25</v>
      </c>
      <c r="AN53" s="17">
        <v>-350</v>
      </c>
      <c r="AO53" s="17">
        <v>2.26</v>
      </c>
      <c r="AP53" s="17">
        <v>-40</v>
      </c>
      <c r="AQ53" s="17">
        <v>48.2</v>
      </c>
      <c r="AR53" s="17">
        <v>-420</v>
      </c>
      <c r="AS53" s="17">
        <v>2.981</v>
      </c>
      <c r="AT53" s="17">
        <v>325</v>
      </c>
      <c r="AU53" s="17">
        <v>0.7</v>
      </c>
      <c r="AV53" s="17">
        <v>-100</v>
      </c>
      <c r="AW53" s="17">
        <v>3</v>
      </c>
      <c r="AX53" s="17">
        <v>-340</v>
      </c>
      <c r="AY53" s="17">
        <v>6.333</v>
      </c>
      <c r="AZ53" s="17">
        <v>-890</v>
      </c>
      <c r="BA53" s="17">
        <v>3.15</v>
      </c>
      <c r="BB53" s="17">
        <v>-211</v>
      </c>
      <c r="BC53" s="17">
        <v>128.11</v>
      </c>
      <c r="BD53" s="17">
        <v>346</v>
      </c>
      <c r="BE53" s="17">
        <v>9.074</v>
      </c>
      <c r="BF53" s="17">
        <v>-1240</v>
      </c>
      <c r="BG53" s="17">
        <v>4.45</v>
      </c>
      <c r="BH53" s="17">
        <v>-620</v>
      </c>
      <c r="BI53" s="17">
        <v>9.35</v>
      </c>
      <c r="BJ53" s="17">
        <v>-845</v>
      </c>
      <c r="BK53" s="17">
        <v>1.78</v>
      </c>
      <c r="BL53" s="17">
        <v>-1376</v>
      </c>
      <c r="BM53" s="17">
        <v>4.829</v>
      </c>
      <c r="BN53" s="17">
        <v>-1678</v>
      </c>
      <c r="BO53" s="17">
        <v>3.126</v>
      </c>
      <c r="BP53" s="17">
        <v>372</v>
      </c>
      <c r="BQ53" s="17">
        <v>2.868</v>
      </c>
      <c r="BR53" s="17">
        <v>-660</v>
      </c>
      <c r="BS53" s="17">
        <v>22.503</v>
      </c>
      <c r="BT53" s="17">
        <v>-774</v>
      </c>
      <c r="BU53" s="17">
        <v>3.02</v>
      </c>
      <c r="BV53" s="17">
        <v>-690</v>
      </c>
      <c r="BW53" s="17">
        <v>4.56</v>
      </c>
      <c r="BX53" s="17">
        <v>-784</v>
      </c>
      <c r="BY53" s="17">
        <v>1.85</v>
      </c>
      <c r="BZ53" s="17">
        <v>-49</v>
      </c>
      <c r="CA53" s="17">
        <v>39</v>
      </c>
      <c r="CB53" s="20">
        <v>-291.5128205128205</v>
      </c>
      <c r="CC53" s="20">
        <v>-1678</v>
      </c>
      <c r="CD53" s="20">
        <v>1060</v>
      </c>
      <c r="CE53" s="20">
        <v>-330</v>
      </c>
      <c r="CF53" s="20">
        <v>582.3911179825748</v>
      </c>
      <c r="CG53" s="20">
        <v>93.29222040916159</v>
      </c>
    </row>
    <row r="54" spans="1:85" ht="12.75">
      <c r="A54" s="17">
        <v>1983</v>
      </c>
      <c r="B54" s="17">
        <v>38.5</v>
      </c>
      <c r="C54" s="17">
        <v>-82</v>
      </c>
      <c r="D54" s="17">
        <v>1695.1</v>
      </c>
      <c r="E54" s="17">
        <v>105</v>
      </c>
      <c r="F54" s="17">
        <v>-50</v>
      </c>
      <c r="G54" s="17">
        <v>85</v>
      </c>
      <c r="H54" s="17">
        <v>-250</v>
      </c>
      <c r="I54" s="17">
        <v>2.435</v>
      </c>
      <c r="J54" s="17">
        <v>-209</v>
      </c>
      <c r="K54" s="17">
        <v>3.712</v>
      </c>
      <c r="L54" s="17">
        <v>-443</v>
      </c>
      <c r="M54" s="17">
        <v>1.769</v>
      </c>
      <c r="N54" s="17">
        <v>1201</v>
      </c>
      <c r="O54" s="17">
        <v>13.35</v>
      </c>
      <c r="P54" s="17">
        <v>-389</v>
      </c>
      <c r="Q54" s="17">
        <v>4.3</v>
      </c>
      <c r="R54" s="17">
        <v>1580</v>
      </c>
      <c r="S54" s="17">
        <v>2.535</v>
      </c>
      <c r="T54" s="17">
        <v>-770</v>
      </c>
      <c r="U54" s="17">
        <v>19.32</v>
      </c>
      <c r="V54" s="17">
        <v>-130</v>
      </c>
      <c r="W54" s="17">
        <v>11.728</v>
      </c>
      <c r="X54" s="17">
        <v>-1620</v>
      </c>
      <c r="Y54" s="17">
        <v>17.24</v>
      </c>
      <c r="Z54" s="17">
        <v>110</v>
      </c>
      <c r="AA54" s="17">
        <v>6</v>
      </c>
      <c r="AB54" s="17">
        <v>-270</v>
      </c>
      <c r="AC54" s="17">
        <v>5.8</v>
      </c>
      <c r="AD54" s="17">
        <v>-170</v>
      </c>
      <c r="AE54" s="17">
        <v>38.02</v>
      </c>
      <c r="AF54" s="17">
        <v>1050</v>
      </c>
      <c r="AG54" s="17">
        <v>4.815</v>
      </c>
      <c r="AH54" s="17">
        <v>1600</v>
      </c>
      <c r="AI54" s="17">
        <v>17.26</v>
      </c>
      <c r="AJ54" s="17">
        <v>1700</v>
      </c>
      <c r="AK54" s="17">
        <v>5.31</v>
      </c>
      <c r="AL54" s="17">
        <v>200</v>
      </c>
      <c r="AM54" s="17">
        <v>3.23</v>
      </c>
      <c r="AN54" s="17">
        <v>170</v>
      </c>
      <c r="AO54" s="17">
        <v>2.22</v>
      </c>
      <c r="AP54" s="17">
        <v>-370</v>
      </c>
      <c r="AQ54" s="17">
        <v>48.2</v>
      </c>
      <c r="AR54" s="17">
        <v>1090</v>
      </c>
      <c r="AS54" s="17">
        <v>2.981</v>
      </c>
      <c r="AT54" s="17">
        <v>267</v>
      </c>
      <c r="AU54" s="17">
        <v>0.68</v>
      </c>
      <c r="AV54" s="17">
        <v>-70</v>
      </c>
      <c r="AW54" s="17">
        <v>3</v>
      </c>
      <c r="AX54" s="17">
        <v>-170</v>
      </c>
      <c r="AY54" s="17">
        <v>6.333</v>
      </c>
      <c r="AZ54" s="17">
        <v>-557</v>
      </c>
      <c r="BA54" s="17">
        <v>3.15</v>
      </c>
      <c r="BB54" s="17">
        <v>-547</v>
      </c>
      <c r="BC54" s="17">
        <v>127.86</v>
      </c>
      <c r="BD54" s="17">
        <v>149</v>
      </c>
      <c r="BE54" s="17">
        <v>9.072</v>
      </c>
      <c r="BF54" s="17">
        <v>-581</v>
      </c>
      <c r="BG54" s="17">
        <v>4.45</v>
      </c>
      <c r="BH54" s="17">
        <v>-182</v>
      </c>
      <c r="BI54" s="17">
        <v>9.35</v>
      </c>
      <c r="BJ54" s="17">
        <v>-535</v>
      </c>
      <c r="BK54" s="17">
        <v>1.71</v>
      </c>
      <c r="BL54" s="17">
        <v>-535</v>
      </c>
      <c r="BM54" s="17">
        <v>4.829</v>
      </c>
      <c r="BN54" s="17">
        <v>-787</v>
      </c>
      <c r="BO54" s="17">
        <v>3.126</v>
      </c>
      <c r="BP54" s="17">
        <v>-1014</v>
      </c>
      <c r="BQ54" s="17">
        <v>2.867</v>
      </c>
      <c r="BR54" s="17">
        <v>150</v>
      </c>
      <c r="BS54" s="17">
        <v>22.503</v>
      </c>
      <c r="BT54" s="17">
        <v>-507</v>
      </c>
      <c r="BU54" s="17">
        <v>3.02</v>
      </c>
      <c r="BV54" s="17">
        <v>-550</v>
      </c>
      <c r="BW54" s="17">
        <v>4.56</v>
      </c>
      <c r="BX54" s="17">
        <v>-948</v>
      </c>
      <c r="BY54" s="17">
        <v>1.85</v>
      </c>
      <c r="BZ54" s="17">
        <v>100</v>
      </c>
      <c r="CA54" s="17">
        <v>39</v>
      </c>
      <c r="CB54" s="20">
        <v>-58.05128205128205</v>
      </c>
      <c r="CC54" s="20">
        <v>-1620</v>
      </c>
      <c r="CD54" s="20">
        <v>1700</v>
      </c>
      <c r="CE54" s="20">
        <v>-170</v>
      </c>
      <c r="CF54" s="20">
        <v>732.5886671220635</v>
      </c>
      <c r="CG54" s="20">
        <v>117.29332684914309</v>
      </c>
    </row>
    <row r="55" spans="1:85" ht="12.75">
      <c r="A55" s="17">
        <v>1984</v>
      </c>
      <c r="B55" s="17">
        <v>38.5</v>
      </c>
      <c r="C55" s="17">
        <v>-54</v>
      </c>
      <c r="D55" s="17">
        <v>1695.1</v>
      </c>
      <c r="E55" s="17">
        <v>-31</v>
      </c>
      <c r="F55" s="17">
        <v>50</v>
      </c>
      <c r="G55" s="17">
        <v>85</v>
      </c>
      <c r="H55" s="17">
        <v>230</v>
      </c>
      <c r="I55" s="17">
        <v>2.435</v>
      </c>
      <c r="J55" s="17">
        <v>-328</v>
      </c>
      <c r="K55" s="17">
        <v>3.697</v>
      </c>
      <c r="L55" s="17">
        <v>-341</v>
      </c>
      <c r="M55" s="17">
        <v>1.77</v>
      </c>
      <c r="N55" s="17">
        <v>854</v>
      </c>
      <c r="O55" s="17">
        <v>13.35</v>
      </c>
      <c r="P55" s="17">
        <v>-580</v>
      </c>
      <c r="Q55" s="17">
        <v>4.3</v>
      </c>
      <c r="R55" s="17">
        <v>730</v>
      </c>
      <c r="S55" s="17">
        <v>2.53</v>
      </c>
      <c r="T55" s="17">
        <v>120</v>
      </c>
      <c r="U55" s="17">
        <v>19.32</v>
      </c>
      <c r="V55" s="17">
        <v>-440</v>
      </c>
      <c r="W55" s="17">
        <v>11.728</v>
      </c>
      <c r="X55" s="17">
        <v>-250</v>
      </c>
      <c r="Y55" s="17">
        <v>17.24</v>
      </c>
      <c r="Z55" s="17">
        <v>-370</v>
      </c>
      <c r="AA55" s="17">
        <v>6</v>
      </c>
      <c r="AB55" s="17">
        <v>-730</v>
      </c>
      <c r="AC55" s="17">
        <v>5.8</v>
      </c>
      <c r="AD55" s="17">
        <v>-680</v>
      </c>
      <c r="AE55" s="17">
        <v>38.02</v>
      </c>
      <c r="AF55" s="17">
        <v>-950</v>
      </c>
      <c r="AG55" s="17">
        <v>4.815</v>
      </c>
      <c r="AH55" s="17">
        <v>1320</v>
      </c>
      <c r="AI55" s="17">
        <v>17.21</v>
      </c>
      <c r="AJ55" s="17">
        <v>-100</v>
      </c>
      <c r="AK55" s="17">
        <v>5.31</v>
      </c>
      <c r="AL55" s="17">
        <v>-300</v>
      </c>
      <c r="AM55" s="17">
        <v>3.21</v>
      </c>
      <c r="AN55" s="17">
        <v>-510</v>
      </c>
      <c r="AO55" s="17">
        <v>2.2</v>
      </c>
      <c r="AP55" s="17">
        <v>0</v>
      </c>
      <c r="AQ55" s="17">
        <v>48.2</v>
      </c>
      <c r="AR55" s="17">
        <v>340</v>
      </c>
      <c r="AS55" s="17">
        <v>2.981</v>
      </c>
      <c r="AT55" s="17">
        <v>120</v>
      </c>
      <c r="AU55" s="17">
        <v>0.66</v>
      </c>
      <c r="AV55" s="17">
        <v>-40</v>
      </c>
      <c r="AW55" s="17">
        <v>3</v>
      </c>
      <c r="AX55" s="17">
        <v>610</v>
      </c>
      <c r="AY55" s="17">
        <v>6.333</v>
      </c>
      <c r="AZ55" s="17">
        <v>-8</v>
      </c>
      <c r="BA55" s="17">
        <v>3.15</v>
      </c>
      <c r="BB55" s="17">
        <v>280</v>
      </c>
      <c r="BC55" s="17">
        <v>127.74</v>
      </c>
      <c r="BD55" s="17">
        <v>797</v>
      </c>
      <c r="BE55" s="17">
        <v>9.072</v>
      </c>
      <c r="BF55" s="17">
        <v>32</v>
      </c>
      <c r="BG55" s="17">
        <v>4.45</v>
      </c>
      <c r="BH55" s="17">
        <v>178</v>
      </c>
      <c r="BI55" s="17">
        <v>9.344</v>
      </c>
      <c r="BJ55" s="17">
        <v>24</v>
      </c>
      <c r="BK55" s="17">
        <v>1.78</v>
      </c>
      <c r="BL55" s="17">
        <v>338</v>
      </c>
      <c r="BM55" s="17">
        <v>4.829</v>
      </c>
      <c r="BN55" s="17">
        <v>-591</v>
      </c>
      <c r="BO55" s="17">
        <v>3.126</v>
      </c>
      <c r="BP55" s="17">
        <v>173</v>
      </c>
      <c r="BQ55" s="17">
        <v>2.866</v>
      </c>
      <c r="BR55" s="17">
        <v>310</v>
      </c>
      <c r="BS55" s="17">
        <v>22.503</v>
      </c>
      <c r="BT55" s="17">
        <v>-971</v>
      </c>
      <c r="BU55" s="17">
        <v>3.02</v>
      </c>
      <c r="BV55" s="17">
        <v>-1250</v>
      </c>
      <c r="BW55" s="17">
        <v>4.56</v>
      </c>
      <c r="BX55" s="17">
        <v>-1572</v>
      </c>
      <c r="BY55" s="17">
        <v>1.85</v>
      </c>
      <c r="BZ55" s="17">
        <v>-83</v>
      </c>
      <c r="CA55" s="17">
        <v>39</v>
      </c>
      <c r="CB55" s="20">
        <v>-94.17948717948718</v>
      </c>
      <c r="CC55" s="20">
        <v>-1572</v>
      </c>
      <c r="CD55" s="20">
        <v>1320</v>
      </c>
      <c r="CE55" s="20">
        <v>-31</v>
      </c>
      <c r="CF55" s="20">
        <v>579.6360415129332</v>
      </c>
      <c r="CG55" s="20">
        <v>92.67785168649885</v>
      </c>
    </row>
    <row r="56" spans="1:85" ht="12.75">
      <c r="A56" s="17">
        <v>1985</v>
      </c>
      <c r="B56" s="17">
        <v>38.5</v>
      </c>
      <c r="C56" s="17">
        <v>-10</v>
      </c>
      <c r="D56" s="17">
        <v>1667.6</v>
      </c>
      <c r="E56" s="17">
        <v>-108</v>
      </c>
      <c r="F56" s="17">
        <v>-40</v>
      </c>
      <c r="G56" s="17">
        <v>85</v>
      </c>
      <c r="H56" s="17">
        <v>-30</v>
      </c>
      <c r="I56" s="17">
        <v>2.246</v>
      </c>
      <c r="J56" s="17">
        <v>-1732</v>
      </c>
      <c r="K56" s="17">
        <v>3.697</v>
      </c>
      <c r="L56" s="17">
        <v>-1887</v>
      </c>
      <c r="M56" s="17">
        <v>1.722</v>
      </c>
      <c r="N56" s="17">
        <v>838</v>
      </c>
      <c r="O56" s="17">
        <v>13.35</v>
      </c>
      <c r="P56" s="17">
        <v>-812</v>
      </c>
      <c r="Q56" s="17">
        <v>4.3</v>
      </c>
      <c r="R56" s="17">
        <v>660</v>
      </c>
      <c r="S56" s="17">
        <v>2.525</v>
      </c>
      <c r="T56" s="17">
        <v>-1200</v>
      </c>
      <c r="U56" s="17">
        <v>19.32</v>
      </c>
      <c r="V56" s="17">
        <v>570</v>
      </c>
      <c r="W56" s="17">
        <v>11.728</v>
      </c>
      <c r="X56" s="17">
        <v>330</v>
      </c>
      <c r="Y56" s="17">
        <v>17.24</v>
      </c>
      <c r="Z56" s="17">
        <v>420</v>
      </c>
      <c r="AA56" s="17">
        <v>6</v>
      </c>
      <c r="AB56" s="17">
        <v>-550</v>
      </c>
      <c r="AC56" s="17">
        <v>5.8</v>
      </c>
      <c r="AD56" s="17">
        <v>-480</v>
      </c>
      <c r="AE56" s="17">
        <v>38.02</v>
      </c>
      <c r="AF56" s="17">
        <v>252</v>
      </c>
      <c r="AG56" s="17">
        <v>4.815</v>
      </c>
      <c r="AH56" s="17">
        <v>-560</v>
      </c>
      <c r="AI56" s="17">
        <v>17.16</v>
      </c>
      <c r="AJ56" s="17">
        <v>-520</v>
      </c>
      <c r="AK56" s="17">
        <v>5.3</v>
      </c>
      <c r="AL56" s="17">
        <v>-400</v>
      </c>
      <c r="AM56" s="17">
        <v>3.19</v>
      </c>
      <c r="AN56" s="17">
        <v>-290</v>
      </c>
      <c r="AO56" s="17">
        <v>2.21</v>
      </c>
      <c r="AP56" s="17">
        <v>-765</v>
      </c>
      <c r="AQ56" s="17">
        <v>48.2</v>
      </c>
      <c r="AR56" s="17">
        <v>-100</v>
      </c>
      <c r="AS56" s="17">
        <v>2.981</v>
      </c>
      <c r="AT56" s="17">
        <v>-612</v>
      </c>
      <c r="AU56" s="17">
        <v>0.64</v>
      </c>
      <c r="AV56" s="17">
        <v>-1210</v>
      </c>
      <c r="AW56" s="17">
        <v>3</v>
      </c>
      <c r="AX56" s="17">
        <v>-470</v>
      </c>
      <c r="AY56" s="17">
        <v>6.333</v>
      </c>
      <c r="AZ56" s="17">
        <v>-259</v>
      </c>
      <c r="BA56" s="17">
        <v>3.15</v>
      </c>
      <c r="BB56" s="17">
        <v>509</v>
      </c>
      <c r="BC56" s="17">
        <v>127.62</v>
      </c>
      <c r="BD56" s="17">
        <v>166</v>
      </c>
      <c r="BE56" s="17">
        <v>9.07</v>
      </c>
      <c r="BF56" s="17">
        <v>-574</v>
      </c>
      <c r="BG56" s="17">
        <v>4.45</v>
      </c>
      <c r="BH56" s="17">
        <v>-8</v>
      </c>
      <c r="BI56" s="17">
        <v>9.344</v>
      </c>
      <c r="BJ56" s="17">
        <v>-112</v>
      </c>
      <c r="BK56" s="17">
        <v>1.78</v>
      </c>
      <c r="BL56" s="17">
        <v>-281</v>
      </c>
      <c r="BM56" s="17">
        <v>4.829</v>
      </c>
      <c r="BN56" s="17">
        <v>-758</v>
      </c>
      <c r="BO56" s="17">
        <v>3.126</v>
      </c>
      <c r="BP56" s="17">
        <v>-423</v>
      </c>
      <c r="BQ56" s="17">
        <v>2.865</v>
      </c>
      <c r="BR56" s="17">
        <v>240</v>
      </c>
      <c r="BS56" s="17">
        <v>22.503</v>
      </c>
      <c r="BT56" s="17">
        <v>-855</v>
      </c>
      <c r="BU56" s="17">
        <v>3.02</v>
      </c>
      <c r="BV56" s="17">
        <v>-550</v>
      </c>
      <c r="BW56" s="17">
        <v>4.56</v>
      </c>
      <c r="BX56" s="17">
        <v>-1292</v>
      </c>
      <c r="BY56" s="17">
        <v>1.85</v>
      </c>
      <c r="BZ56" s="17">
        <v>-612</v>
      </c>
      <c r="CA56" s="17">
        <v>39</v>
      </c>
      <c r="CB56" s="20">
        <v>-346.53846153846155</v>
      </c>
      <c r="CC56" s="20">
        <v>-1887</v>
      </c>
      <c r="CD56" s="20">
        <v>838</v>
      </c>
      <c r="CE56" s="20">
        <v>-400</v>
      </c>
      <c r="CF56" s="20">
        <v>617.3210307941313</v>
      </c>
      <c r="CG56" s="20">
        <v>99.17109030573083</v>
      </c>
    </row>
    <row r="57" spans="1:85" ht="12.75">
      <c r="A57" s="17">
        <v>1986</v>
      </c>
      <c r="B57" s="17">
        <v>38.5</v>
      </c>
      <c r="C57" s="17">
        <v>-259</v>
      </c>
      <c r="D57" s="17">
        <v>1667.6</v>
      </c>
      <c r="E57" s="17">
        <v>185</v>
      </c>
      <c r="F57" s="17">
        <v>230</v>
      </c>
      <c r="G57" s="17">
        <v>85</v>
      </c>
      <c r="H57" s="17">
        <v>250</v>
      </c>
      <c r="I57" s="17">
        <v>2.148</v>
      </c>
      <c r="J57" s="17">
        <v>-1333</v>
      </c>
      <c r="K57" s="17">
        <v>3.703</v>
      </c>
      <c r="L57" s="17">
        <v>-1317</v>
      </c>
      <c r="M57" s="17">
        <v>1.764</v>
      </c>
      <c r="N57" s="17">
        <v>-372</v>
      </c>
      <c r="O57" s="17">
        <v>12.88</v>
      </c>
      <c r="P57" s="17">
        <v>-472</v>
      </c>
      <c r="Q57" s="17">
        <v>4.3</v>
      </c>
      <c r="R57" s="17">
        <v>-680</v>
      </c>
      <c r="S57" s="17">
        <v>2.52</v>
      </c>
      <c r="T57" s="17">
        <v>-710</v>
      </c>
      <c r="U57" s="17">
        <v>19.32</v>
      </c>
      <c r="V57" s="17">
        <v>-60</v>
      </c>
      <c r="W57" s="17">
        <v>11.728</v>
      </c>
      <c r="X57" s="17">
        <v>-510</v>
      </c>
      <c r="Y57" s="17">
        <v>17.24</v>
      </c>
      <c r="Z57" s="17">
        <v>-250</v>
      </c>
      <c r="AA57" s="17">
        <v>6.1</v>
      </c>
      <c r="AB57" s="17">
        <v>-320</v>
      </c>
      <c r="AC57" s="17">
        <v>5.8</v>
      </c>
      <c r="AD57" s="17">
        <v>-210</v>
      </c>
      <c r="AE57" s="17">
        <v>38.02</v>
      </c>
      <c r="AF57" s="17">
        <v>941</v>
      </c>
      <c r="AG57" s="17">
        <v>4.815</v>
      </c>
      <c r="AH57" s="17">
        <v>-413</v>
      </c>
      <c r="AI57" s="17">
        <v>17.155</v>
      </c>
      <c r="AJ57" s="17">
        <v>-101</v>
      </c>
      <c r="AK57" s="17">
        <v>5.29</v>
      </c>
      <c r="AL57" s="17">
        <v>-320</v>
      </c>
      <c r="AM57" s="17">
        <v>3.16</v>
      </c>
      <c r="AN57" s="17">
        <v>-494</v>
      </c>
      <c r="AO57" s="17">
        <v>2.23</v>
      </c>
      <c r="AP57" s="17">
        <v>708</v>
      </c>
      <c r="AQ57" s="17">
        <v>47.82</v>
      </c>
      <c r="AR57" s="17">
        <v>-102</v>
      </c>
      <c r="AS57" s="17">
        <v>3.035</v>
      </c>
      <c r="AT57" s="17">
        <v>-79</v>
      </c>
      <c r="AU57" s="17">
        <v>0.62</v>
      </c>
      <c r="AV57" s="17">
        <v>-1790</v>
      </c>
      <c r="AW57" s="17">
        <v>3</v>
      </c>
      <c r="AX57" s="17">
        <v>-1150</v>
      </c>
      <c r="AY57" s="17">
        <v>6.333</v>
      </c>
      <c r="AZ57" s="17">
        <v>-535</v>
      </c>
      <c r="BA57" s="17">
        <v>3.15</v>
      </c>
      <c r="BB57" s="17">
        <v>-290</v>
      </c>
      <c r="BC57" s="17">
        <v>127.56</v>
      </c>
      <c r="BD57" s="17">
        <v>-152</v>
      </c>
      <c r="BE57" s="17">
        <v>9.06</v>
      </c>
      <c r="BF57" s="17">
        <v>-731</v>
      </c>
      <c r="BG57" s="17">
        <v>4.444</v>
      </c>
      <c r="BH57" s="17">
        <v>-496</v>
      </c>
      <c r="BI57" s="17">
        <v>9.343</v>
      </c>
      <c r="BJ57" s="17">
        <v>-796</v>
      </c>
      <c r="BK57" s="17">
        <v>1.74</v>
      </c>
      <c r="BL57" s="17">
        <v>-1432</v>
      </c>
      <c r="BM57" s="17">
        <v>4.829</v>
      </c>
      <c r="BN57" s="17">
        <v>-1138</v>
      </c>
      <c r="BO57" s="17">
        <v>3.126</v>
      </c>
      <c r="BP57" s="17">
        <v>-545</v>
      </c>
      <c r="BQ57" s="17">
        <v>2.864</v>
      </c>
      <c r="BR57" s="17">
        <v>40</v>
      </c>
      <c r="BS57" s="17">
        <v>22.503</v>
      </c>
      <c r="BT57" s="17">
        <v>-575</v>
      </c>
      <c r="BU57" s="17">
        <v>2.86</v>
      </c>
      <c r="BV57" s="17">
        <v>-520</v>
      </c>
      <c r="BW57" s="17">
        <v>4.56</v>
      </c>
      <c r="BX57" s="17">
        <v>-392</v>
      </c>
      <c r="BY57" s="17">
        <v>1.84</v>
      </c>
      <c r="BZ57" s="17">
        <v>-669</v>
      </c>
      <c r="CA57" s="17">
        <v>39</v>
      </c>
      <c r="CB57" s="20">
        <v>-432.28205128205127</v>
      </c>
      <c r="CC57" s="20">
        <v>-1790</v>
      </c>
      <c r="CD57" s="20">
        <v>941</v>
      </c>
      <c r="CE57" s="20">
        <v>-413</v>
      </c>
      <c r="CF57" s="20">
        <v>546.5627015948205</v>
      </c>
      <c r="CG57" s="20">
        <v>87.71989428843487</v>
      </c>
    </row>
    <row r="58" spans="1:85" ht="12.75">
      <c r="A58" s="17">
        <v>1987</v>
      </c>
      <c r="B58" s="17">
        <v>38.5</v>
      </c>
      <c r="C58" s="17">
        <v>-615</v>
      </c>
      <c r="D58" s="17">
        <v>1667.6</v>
      </c>
      <c r="E58" s="17">
        <v>44</v>
      </c>
      <c r="F58" s="17">
        <v>0</v>
      </c>
      <c r="G58" s="17">
        <v>85</v>
      </c>
      <c r="H58" s="17">
        <v>-180</v>
      </c>
      <c r="I58" s="17">
        <v>1.952</v>
      </c>
      <c r="J58" s="17">
        <v>-789</v>
      </c>
      <c r="K58" s="17">
        <v>3.668</v>
      </c>
      <c r="L58" s="17">
        <v>-903</v>
      </c>
      <c r="M58" s="17">
        <v>1.753</v>
      </c>
      <c r="N58" s="17">
        <v>98</v>
      </c>
      <c r="O58" s="17">
        <v>12.88</v>
      </c>
      <c r="P58" s="17">
        <v>-621</v>
      </c>
      <c r="Q58" s="17">
        <v>4.3</v>
      </c>
      <c r="R58" s="17">
        <v>10</v>
      </c>
      <c r="S58" s="17">
        <v>2.51</v>
      </c>
      <c r="T58" s="17">
        <v>-2560</v>
      </c>
      <c r="U58" s="17">
        <v>19.32</v>
      </c>
      <c r="V58" s="17">
        <v>-260</v>
      </c>
      <c r="W58" s="17">
        <v>11.728</v>
      </c>
      <c r="X58" s="17">
        <v>-840</v>
      </c>
      <c r="Y58" s="17">
        <v>17.24</v>
      </c>
      <c r="Z58" s="17">
        <v>1340</v>
      </c>
      <c r="AA58" s="17">
        <v>6.1</v>
      </c>
      <c r="AB58" s="17">
        <v>220</v>
      </c>
      <c r="AC58" s="17">
        <v>5.8</v>
      </c>
      <c r="AD58" s="17">
        <v>240</v>
      </c>
      <c r="AE58" s="17">
        <v>38.02</v>
      </c>
      <c r="AF58" s="17">
        <v>-1791</v>
      </c>
      <c r="AG58" s="17">
        <v>4.815</v>
      </c>
      <c r="AH58" s="17">
        <v>2070</v>
      </c>
      <c r="AI58" s="17">
        <v>17.157</v>
      </c>
      <c r="AJ58" s="17">
        <v>936</v>
      </c>
      <c r="AK58" s="17">
        <v>5.28</v>
      </c>
      <c r="AL58" s="17">
        <v>300</v>
      </c>
      <c r="AM58" s="17">
        <v>3.13</v>
      </c>
      <c r="AN58" s="17">
        <v>457</v>
      </c>
      <c r="AO58" s="17">
        <v>2.24</v>
      </c>
      <c r="AP58" s="17">
        <v>-585</v>
      </c>
      <c r="AQ58" s="17">
        <v>47.82</v>
      </c>
      <c r="AR58" s="17">
        <v>1479</v>
      </c>
      <c r="AS58" s="17">
        <v>3.035</v>
      </c>
      <c r="AT58" s="17">
        <v>474</v>
      </c>
      <c r="AU58" s="17">
        <v>0.6000000000000001</v>
      </c>
      <c r="AV58" s="17">
        <v>-920</v>
      </c>
      <c r="AW58" s="17">
        <v>3</v>
      </c>
      <c r="AX58" s="17">
        <v>-640</v>
      </c>
      <c r="AY58" s="17">
        <v>6.333</v>
      </c>
      <c r="AZ58" s="17">
        <v>-659</v>
      </c>
      <c r="BA58" s="17">
        <v>3.15</v>
      </c>
      <c r="BB58" s="17">
        <v>-369</v>
      </c>
      <c r="BC58" s="17">
        <v>127.5</v>
      </c>
      <c r="BD58" s="17">
        <v>40</v>
      </c>
      <c r="BE58" s="17">
        <v>9.054</v>
      </c>
      <c r="BF58" s="17">
        <v>-717</v>
      </c>
      <c r="BG58" s="17">
        <v>4.441</v>
      </c>
      <c r="BH58" s="17">
        <v>-242</v>
      </c>
      <c r="BI58" s="17">
        <v>9.308</v>
      </c>
      <c r="BJ58" s="17">
        <v>-289</v>
      </c>
      <c r="BK58" s="17">
        <v>1.74</v>
      </c>
      <c r="BL58" s="17">
        <v>-525</v>
      </c>
      <c r="BM58" s="17">
        <v>4.829</v>
      </c>
      <c r="BN58" s="17">
        <v>-1645</v>
      </c>
      <c r="BO58" s="17">
        <v>3.126</v>
      </c>
      <c r="BP58" s="17">
        <v>1507</v>
      </c>
      <c r="BQ58" s="17">
        <v>2.863</v>
      </c>
      <c r="BR58" s="17">
        <v>170</v>
      </c>
      <c r="BS58" s="17">
        <v>22.503</v>
      </c>
      <c r="BT58" s="17">
        <v>170</v>
      </c>
      <c r="BU58" s="17">
        <v>2.86</v>
      </c>
      <c r="BV58" s="17">
        <v>-340</v>
      </c>
      <c r="BW58" s="17">
        <v>4.56</v>
      </c>
      <c r="BX58" s="17">
        <v>-682</v>
      </c>
      <c r="BY58" s="17">
        <v>1.84</v>
      </c>
      <c r="BZ58" s="17">
        <v>-175</v>
      </c>
      <c r="CA58" s="17">
        <v>39</v>
      </c>
      <c r="CB58" s="20">
        <v>-174.15384615384616</v>
      </c>
      <c r="CC58" s="20">
        <v>-2560</v>
      </c>
      <c r="CD58" s="20">
        <v>2070</v>
      </c>
      <c r="CE58" s="20">
        <v>-216</v>
      </c>
      <c r="CF58" s="20">
        <v>890.288467102585</v>
      </c>
      <c r="CG58" s="20">
        <v>146.26196089162468</v>
      </c>
    </row>
    <row r="59" spans="1:85" ht="12.75">
      <c r="A59" s="17">
        <v>1988</v>
      </c>
      <c r="B59" s="17">
        <v>38.5</v>
      </c>
      <c r="C59" s="17">
        <v>131</v>
      </c>
      <c r="D59" s="17">
        <v>1667.6</v>
      </c>
      <c r="E59" s="17">
        <v>-216</v>
      </c>
      <c r="F59" s="17">
        <v>-570</v>
      </c>
      <c r="G59" s="17">
        <v>85</v>
      </c>
      <c r="H59" s="17">
        <v>-290</v>
      </c>
      <c r="I59" s="17">
        <v>1.456</v>
      </c>
      <c r="J59" s="17">
        <v>-559</v>
      </c>
      <c r="K59" s="17">
        <v>3.647</v>
      </c>
      <c r="L59" s="17">
        <v>-961</v>
      </c>
      <c r="M59" s="17">
        <v>1.739</v>
      </c>
      <c r="N59" s="17">
        <v>366</v>
      </c>
      <c r="O59" s="17">
        <v>12.88</v>
      </c>
      <c r="P59" s="17">
        <v>-992</v>
      </c>
      <c r="Q59" s="17">
        <v>4.3</v>
      </c>
      <c r="R59" s="17">
        <v>1010</v>
      </c>
      <c r="S59" s="17">
        <v>2.51</v>
      </c>
      <c r="T59" s="17">
        <v>-1640</v>
      </c>
      <c r="U59" s="17">
        <v>19.32</v>
      </c>
      <c r="V59" s="17">
        <v>-350</v>
      </c>
      <c r="W59" s="17">
        <v>11.728</v>
      </c>
      <c r="X59" s="17">
        <v>110</v>
      </c>
      <c r="Y59" s="17">
        <v>17.24</v>
      </c>
      <c r="Z59" s="17">
        <v>2000</v>
      </c>
      <c r="AA59" s="17">
        <v>6.1</v>
      </c>
      <c r="AB59" s="17">
        <v>-520</v>
      </c>
      <c r="AC59" s="17">
        <v>5.8</v>
      </c>
      <c r="AD59" s="17">
        <v>-490</v>
      </c>
      <c r="AE59" s="17">
        <v>38.02</v>
      </c>
      <c r="AF59" s="17">
        <v>3178</v>
      </c>
      <c r="AG59" s="17">
        <v>4.815</v>
      </c>
      <c r="AH59" s="17">
        <v>-2480</v>
      </c>
      <c r="AI59" s="17">
        <v>17.16</v>
      </c>
      <c r="AJ59" s="17">
        <v>-1521</v>
      </c>
      <c r="AK59" s="17">
        <v>5.27</v>
      </c>
      <c r="AL59" s="17">
        <v>-950</v>
      </c>
      <c r="AM59" s="17">
        <v>3.1</v>
      </c>
      <c r="AN59" s="17">
        <v>-1034</v>
      </c>
      <c r="AO59" s="17">
        <v>2.25</v>
      </c>
      <c r="AP59" s="17">
        <v>446</v>
      </c>
      <c r="AQ59" s="17">
        <v>47.82</v>
      </c>
      <c r="AR59" s="17">
        <v>-896</v>
      </c>
      <c r="AS59" s="17">
        <v>3.035</v>
      </c>
      <c r="AT59" s="17">
        <v>-865</v>
      </c>
      <c r="AU59" s="17">
        <v>0.5800000000000001</v>
      </c>
      <c r="AV59" s="17">
        <v>-690</v>
      </c>
      <c r="AW59" s="17">
        <v>3</v>
      </c>
      <c r="AX59" s="17">
        <v>10</v>
      </c>
      <c r="AY59" s="17">
        <v>6.333</v>
      </c>
      <c r="AZ59" s="17">
        <v>-878</v>
      </c>
      <c r="BA59" s="17">
        <v>3.15</v>
      </c>
      <c r="BB59" s="17">
        <v>-604</v>
      </c>
      <c r="BC59" s="17">
        <v>127.46</v>
      </c>
      <c r="BD59" s="17">
        <v>-345</v>
      </c>
      <c r="BE59" s="17">
        <v>9.032</v>
      </c>
      <c r="BF59" s="17">
        <v>-946</v>
      </c>
      <c r="BG59" s="17">
        <v>4.441</v>
      </c>
      <c r="BH59" s="17">
        <v>-265</v>
      </c>
      <c r="BI59" s="17">
        <v>9.052</v>
      </c>
      <c r="BJ59" s="17">
        <v>-500</v>
      </c>
      <c r="BK59" s="17">
        <v>1.71</v>
      </c>
      <c r="BL59" s="17">
        <v>-711</v>
      </c>
      <c r="BM59" s="17">
        <v>4.829</v>
      </c>
      <c r="BN59" s="17">
        <v>-1056</v>
      </c>
      <c r="BO59" s="17">
        <v>3.126</v>
      </c>
      <c r="BP59" s="17">
        <v>369</v>
      </c>
      <c r="BQ59" s="17">
        <v>2.862</v>
      </c>
      <c r="BR59" s="17">
        <v>470</v>
      </c>
      <c r="BS59" s="17">
        <v>22.503</v>
      </c>
      <c r="BT59" s="17">
        <v>-52</v>
      </c>
      <c r="BU59" s="17">
        <v>2.8</v>
      </c>
      <c r="BV59" s="17">
        <v>-610</v>
      </c>
      <c r="BW59" s="17">
        <v>4.56</v>
      </c>
      <c r="BX59" s="17">
        <v>-456</v>
      </c>
      <c r="BY59" s="17">
        <v>1.84</v>
      </c>
      <c r="BZ59" s="17">
        <v>-644</v>
      </c>
      <c r="CA59" s="17">
        <v>39</v>
      </c>
      <c r="CB59" s="20">
        <v>-359</v>
      </c>
      <c r="CC59" s="20">
        <v>-2480</v>
      </c>
      <c r="CD59" s="20">
        <v>3178</v>
      </c>
      <c r="CE59" s="20">
        <v>-539.5</v>
      </c>
      <c r="CF59" s="20">
        <v>950.9230695542759</v>
      </c>
      <c r="CG59" s="20">
        <v>152.1430331193808</v>
      </c>
    </row>
    <row r="60" spans="1:85" ht="12.75">
      <c r="A60" s="17">
        <v>1989</v>
      </c>
      <c r="B60" s="17">
        <v>38.5</v>
      </c>
      <c r="C60" s="17">
        <v>30</v>
      </c>
      <c r="D60" s="17">
        <v>1667.6</v>
      </c>
      <c r="E60" s="17">
        <v>-69</v>
      </c>
      <c r="F60" s="17">
        <v>-320</v>
      </c>
      <c r="G60" s="17">
        <v>85</v>
      </c>
      <c r="H60" s="17">
        <v>290</v>
      </c>
      <c r="I60" s="17">
        <v>1.411</v>
      </c>
      <c r="J60" s="17">
        <v>-1582</v>
      </c>
      <c r="K60" s="19">
        <v>3.62</v>
      </c>
      <c r="L60" s="17">
        <v>-1010</v>
      </c>
      <c r="M60" s="17">
        <v>1.743</v>
      </c>
      <c r="N60" s="17">
        <v>-880</v>
      </c>
      <c r="O60" s="17">
        <v>12.88</v>
      </c>
      <c r="P60" s="17">
        <v>-599</v>
      </c>
      <c r="Q60" s="17">
        <v>4.3</v>
      </c>
      <c r="R60" s="17">
        <v>150</v>
      </c>
      <c r="S60" s="17">
        <v>2.5</v>
      </c>
      <c r="T60" s="17">
        <v>-710</v>
      </c>
      <c r="U60" s="17">
        <v>19.32</v>
      </c>
      <c r="V60" s="17">
        <v>-850</v>
      </c>
      <c r="W60" s="17">
        <v>11.728</v>
      </c>
      <c r="X60" s="17">
        <v>-1240</v>
      </c>
      <c r="Y60" s="17">
        <v>17.24</v>
      </c>
      <c r="Z60" s="17">
        <v>-1920</v>
      </c>
      <c r="AA60" s="17">
        <v>6.1</v>
      </c>
      <c r="AB60" s="17">
        <v>-450</v>
      </c>
      <c r="AC60" s="17">
        <v>5.8</v>
      </c>
      <c r="AD60" s="17">
        <v>-240</v>
      </c>
      <c r="AE60" s="17">
        <v>38.02</v>
      </c>
      <c r="AF60" s="17">
        <v>849</v>
      </c>
      <c r="AG60" s="17">
        <v>4.851</v>
      </c>
      <c r="AH60" s="17">
        <v>2242</v>
      </c>
      <c r="AI60" s="17">
        <v>17.164</v>
      </c>
      <c r="AJ60" s="17">
        <v>2111</v>
      </c>
      <c r="AK60" s="17">
        <v>5.26</v>
      </c>
      <c r="AL60" s="17">
        <v>1200</v>
      </c>
      <c r="AM60" s="17">
        <v>3.07</v>
      </c>
      <c r="AN60" s="17">
        <v>720</v>
      </c>
      <c r="AO60" s="17">
        <v>2.26</v>
      </c>
      <c r="AP60" s="17">
        <v>726</v>
      </c>
      <c r="AQ60" s="17">
        <v>47.82</v>
      </c>
      <c r="AR60" s="17">
        <v>3196</v>
      </c>
      <c r="AS60" s="17">
        <v>3.035</v>
      </c>
      <c r="AT60" s="17">
        <v>1223</v>
      </c>
      <c r="AU60" s="17">
        <v>0.5600000000000002</v>
      </c>
      <c r="AV60" s="17">
        <v>-2590</v>
      </c>
      <c r="AW60" s="17">
        <v>3</v>
      </c>
      <c r="AX60" s="17">
        <v>-1790</v>
      </c>
      <c r="AY60" s="17">
        <v>6.333</v>
      </c>
      <c r="AZ60" s="17">
        <v>-1063</v>
      </c>
      <c r="BA60" s="17">
        <v>3.15</v>
      </c>
      <c r="BB60" s="17">
        <v>-251</v>
      </c>
      <c r="BC60" s="17">
        <v>127.43</v>
      </c>
      <c r="BD60" s="17">
        <v>-190</v>
      </c>
      <c r="BE60" s="21">
        <v>8.99</v>
      </c>
      <c r="BF60" s="17">
        <v>-636</v>
      </c>
      <c r="BG60" s="17">
        <v>4.441</v>
      </c>
      <c r="BH60" s="17">
        <v>-150</v>
      </c>
      <c r="BI60" s="17">
        <v>9.052</v>
      </c>
      <c r="BJ60" s="17">
        <v>-315</v>
      </c>
      <c r="BK60" s="17">
        <v>1.72</v>
      </c>
      <c r="BL60" s="17">
        <v>252</v>
      </c>
      <c r="BM60" s="17">
        <v>4.829</v>
      </c>
      <c r="BN60" s="17">
        <v>-817</v>
      </c>
      <c r="BO60" s="17">
        <v>3.126</v>
      </c>
      <c r="BP60" s="17">
        <v>-8</v>
      </c>
      <c r="BQ60" s="17">
        <v>2.861</v>
      </c>
      <c r="BR60" s="17">
        <v>220</v>
      </c>
      <c r="BS60" s="17">
        <v>22.503</v>
      </c>
      <c r="BT60" s="17">
        <v>-286</v>
      </c>
      <c r="BU60" s="17">
        <v>2.75</v>
      </c>
      <c r="BV60" s="17">
        <v>-460</v>
      </c>
      <c r="BW60" s="17">
        <v>4.56</v>
      </c>
      <c r="BX60" s="17">
        <v>-396</v>
      </c>
      <c r="BY60" s="17">
        <v>1.84</v>
      </c>
      <c r="BZ60" s="17">
        <v>105</v>
      </c>
      <c r="CA60" s="17">
        <v>39</v>
      </c>
      <c r="CB60" s="20">
        <v>-141.23076923076923</v>
      </c>
      <c r="CC60" s="20">
        <v>-2590</v>
      </c>
      <c r="CD60" s="20">
        <v>3196</v>
      </c>
      <c r="CE60" s="20">
        <v>-245.5</v>
      </c>
      <c r="CF60" s="20">
        <v>1125.201489828622</v>
      </c>
      <c r="CG60" s="20">
        <v>183.73435815600354</v>
      </c>
    </row>
    <row r="61" spans="1:85" ht="12.75">
      <c r="A61" s="17">
        <v>1990</v>
      </c>
      <c r="B61" s="17">
        <v>38.5</v>
      </c>
      <c r="C61" s="17">
        <v>-447</v>
      </c>
      <c r="D61" s="17">
        <v>1667.6</v>
      </c>
      <c r="E61" s="17">
        <v>-166</v>
      </c>
      <c r="F61" s="17">
        <v>-250</v>
      </c>
      <c r="G61" s="17">
        <v>85</v>
      </c>
      <c r="H61" s="17">
        <v>-210</v>
      </c>
      <c r="I61" s="17">
        <v>0.92</v>
      </c>
      <c r="J61" s="17">
        <v>-1790</v>
      </c>
      <c r="K61" s="17">
        <v>3.59</v>
      </c>
      <c r="L61" s="17">
        <v>-938</v>
      </c>
      <c r="O61" s="17">
        <v>12.88</v>
      </c>
      <c r="P61" s="17">
        <v>-734</v>
      </c>
      <c r="Q61" s="17">
        <v>4.3</v>
      </c>
      <c r="R61" s="17">
        <v>-390</v>
      </c>
      <c r="S61" s="17">
        <v>2.5</v>
      </c>
      <c r="T61" s="17">
        <v>-730</v>
      </c>
      <c r="U61" s="17">
        <v>19.32</v>
      </c>
      <c r="V61" s="17">
        <v>-810</v>
      </c>
      <c r="W61" s="17">
        <v>11.728</v>
      </c>
      <c r="X61" s="17">
        <v>-1110</v>
      </c>
      <c r="Y61" s="17">
        <v>17.24</v>
      </c>
      <c r="Z61" s="17">
        <v>-2430</v>
      </c>
      <c r="AA61" s="17">
        <v>6.12</v>
      </c>
      <c r="AB61" s="17">
        <v>-660</v>
      </c>
      <c r="AC61" s="17">
        <v>5.8</v>
      </c>
      <c r="AD61" s="17">
        <v>-510</v>
      </c>
      <c r="AE61" s="17">
        <v>38.02</v>
      </c>
      <c r="AF61" s="17">
        <v>689</v>
      </c>
      <c r="AG61" s="17">
        <v>4.851</v>
      </c>
      <c r="AH61" s="17">
        <v>1772</v>
      </c>
      <c r="AI61" s="17">
        <v>17.168</v>
      </c>
      <c r="AJ61" s="17">
        <v>1924</v>
      </c>
      <c r="AK61" s="17">
        <v>5.26</v>
      </c>
      <c r="AL61" s="17">
        <v>1249</v>
      </c>
      <c r="AM61" s="17">
        <v>3.04</v>
      </c>
      <c r="AN61" s="17">
        <v>660</v>
      </c>
      <c r="AO61" s="17">
        <v>2.27</v>
      </c>
      <c r="AP61" s="17">
        <v>-530</v>
      </c>
      <c r="AQ61" s="17">
        <v>47.82</v>
      </c>
      <c r="AR61" s="17">
        <v>1763</v>
      </c>
      <c r="AS61" s="17">
        <v>3.035</v>
      </c>
      <c r="AT61" s="17">
        <v>591</v>
      </c>
      <c r="AU61" s="17">
        <v>0.54</v>
      </c>
      <c r="AV61" s="17">
        <v>-2140</v>
      </c>
      <c r="AW61" s="17">
        <v>3</v>
      </c>
      <c r="AX61" s="17">
        <v>-1290</v>
      </c>
      <c r="AY61" s="17">
        <v>6.333</v>
      </c>
      <c r="AZ61" s="17">
        <v>-1743</v>
      </c>
      <c r="BA61" s="17">
        <v>3.15</v>
      </c>
      <c r="BB61" s="17">
        <v>-576</v>
      </c>
      <c r="BC61" s="17">
        <v>127.38</v>
      </c>
      <c r="BD61" s="17">
        <v>-1029</v>
      </c>
      <c r="BE61" s="17">
        <v>8.984</v>
      </c>
      <c r="BF61" s="17">
        <v>-996</v>
      </c>
      <c r="BG61" s="17">
        <v>4.434</v>
      </c>
      <c r="BH61" s="17">
        <v>-243</v>
      </c>
      <c r="BI61" s="17">
        <v>9.052</v>
      </c>
      <c r="BJ61" s="17">
        <v>-571</v>
      </c>
      <c r="BK61" s="17">
        <v>1.72</v>
      </c>
      <c r="BL61" s="17">
        <v>-561</v>
      </c>
      <c r="BM61" s="17">
        <v>3.857</v>
      </c>
      <c r="BN61" s="17">
        <v>-1578</v>
      </c>
      <c r="BO61" s="17">
        <v>3.126</v>
      </c>
      <c r="BP61" s="17">
        <v>298</v>
      </c>
      <c r="BQ61" s="21">
        <v>2.73</v>
      </c>
      <c r="BR61" s="17">
        <v>130</v>
      </c>
      <c r="BS61" s="17">
        <v>22.503</v>
      </c>
      <c r="BT61" s="17">
        <v>-539</v>
      </c>
      <c r="BU61" s="17">
        <v>2.75</v>
      </c>
      <c r="BV61" s="17">
        <v>-960</v>
      </c>
      <c r="BW61" s="17">
        <v>4.56</v>
      </c>
      <c r="BX61" s="17">
        <v>-778</v>
      </c>
      <c r="BY61" s="17">
        <v>1.84</v>
      </c>
      <c r="BZ61" s="17">
        <v>52</v>
      </c>
      <c r="CA61" s="17">
        <v>38</v>
      </c>
      <c r="CB61" s="20">
        <v>-410.0263157894737</v>
      </c>
      <c r="CC61" s="20">
        <v>-2470</v>
      </c>
      <c r="CD61" s="20">
        <v>1924</v>
      </c>
      <c r="CE61" s="20">
        <v>-561</v>
      </c>
      <c r="CF61" s="20">
        <v>1007.705005280385</v>
      </c>
      <c r="CG61" s="20">
        <v>168.20029711048718</v>
      </c>
    </row>
    <row r="62" spans="1:85" ht="12.75">
      <c r="A62" s="17">
        <v>1991</v>
      </c>
      <c r="B62" s="17">
        <v>38.5</v>
      </c>
      <c r="C62" s="17">
        <v>-179</v>
      </c>
      <c r="D62" s="17">
        <v>1667.6</v>
      </c>
      <c r="E62" s="17">
        <v>-230</v>
      </c>
      <c r="F62" s="17">
        <v>210</v>
      </c>
      <c r="G62" s="17">
        <v>85</v>
      </c>
      <c r="H62" s="17">
        <v>-220</v>
      </c>
      <c r="I62" s="17">
        <v>0.92</v>
      </c>
      <c r="J62" s="17">
        <v>-2239</v>
      </c>
      <c r="K62" s="17">
        <v>3.56</v>
      </c>
      <c r="L62" s="17">
        <v>-990</v>
      </c>
      <c r="Q62" s="17">
        <v>4.3</v>
      </c>
      <c r="R62" s="17">
        <v>10</v>
      </c>
      <c r="S62" s="17">
        <v>2.1</v>
      </c>
      <c r="T62" s="17">
        <v>-200</v>
      </c>
      <c r="U62" s="17">
        <v>19.32</v>
      </c>
      <c r="V62" s="17">
        <v>-180</v>
      </c>
      <c r="W62" s="17">
        <v>11.728</v>
      </c>
      <c r="X62" s="17">
        <v>-380</v>
      </c>
      <c r="Y62" s="17">
        <v>17.24</v>
      </c>
      <c r="Z62" s="17">
        <v>-600</v>
      </c>
      <c r="AA62" s="17">
        <v>6.12</v>
      </c>
      <c r="AB62" s="17">
        <v>24</v>
      </c>
      <c r="AC62" s="17">
        <v>5.45</v>
      </c>
      <c r="AD62" s="17">
        <v>100</v>
      </c>
      <c r="AE62" s="17">
        <v>38.02</v>
      </c>
      <c r="AF62" s="17">
        <v>2339</v>
      </c>
      <c r="AG62" s="17">
        <v>4.851</v>
      </c>
      <c r="AH62" s="17">
        <v>775</v>
      </c>
      <c r="AI62" s="17">
        <v>17.172</v>
      </c>
      <c r="AJ62" s="17">
        <v>-96</v>
      </c>
      <c r="AK62" s="17">
        <v>5.26</v>
      </c>
      <c r="AL62" s="17">
        <v>-145</v>
      </c>
      <c r="AM62" s="17">
        <v>3.01</v>
      </c>
      <c r="AN62" s="17">
        <v>-459</v>
      </c>
      <c r="AO62" s="17">
        <v>2.28</v>
      </c>
      <c r="AP62" s="17">
        <v>-93</v>
      </c>
      <c r="AQ62" s="17">
        <v>47.82</v>
      </c>
      <c r="AR62" s="17">
        <v>203</v>
      </c>
      <c r="AS62" s="17">
        <v>3.02</v>
      </c>
      <c r="AT62" s="17">
        <v>168</v>
      </c>
      <c r="AU62" s="17">
        <v>0.5</v>
      </c>
      <c r="AV62" s="17">
        <v>-1200</v>
      </c>
      <c r="AW62" s="17">
        <v>3</v>
      </c>
      <c r="AX62" s="17">
        <v>-1150</v>
      </c>
      <c r="AY62" s="17">
        <v>6.194</v>
      </c>
      <c r="AZ62" s="17">
        <v>-1097</v>
      </c>
      <c r="BA62" s="17">
        <v>3.15</v>
      </c>
      <c r="BB62" s="17">
        <v>-1178</v>
      </c>
      <c r="BC62" s="17">
        <v>127.35</v>
      </c>
      <c r="BD62" s="17">
        <v>-616</v>
      </c>
      <c r="BE62" s="17">
        <v>8.884</v>
      </c>
      <c r="BF62" s="17">
        <v>-1325</v>
      </c>
      <c r="BG62" s="17">
        <v>4.432</v>
      </c>
      <c r="BH62" s="17">
        <v>-847</v>
      </c>
      <c r="BI62" s="17">
        <v>9.088</v>
      </c>
      <c r="BJ62" s="17">
        <v>-1079</v>
      </c>
      <c r="BK62" s="17">
        <v>1.57</v>
      </c>
      <c r="BL62" s="17">
        <v>-818</v>
      </c>
      <c r="BM62" s="17">
        <v>3.857</v>
      </c>
      <c r="BN62" s="17">
        <v>-1734</v>
      </c>
      <c r="BO62" s="17">
        <v>3.126</v>
      </c>
      <c r="BP62" s="17">
        <v>-358</v>
      </c>
      <c r="BQ62" s="21">
        <v>2.73</v>
      </c>
      <c r="BR62" s="17">
        <v>-540</v>
      </c>
      <c r="BS62" s="17">
        <v>22.503</v>
      </c>
      <c r="BT62" s="17">
        <v>-540</v>
      </c>
      <c r="BU62" s="17">
        <v>2.72</v>
      </c>
      <c r="BV62" s="17">
        <v>-1100</v>
      </c>
      <c r="BW62" s="17">
        <v>4.56</v>
      </c>
      <c r="BX62" s="17">
        <v>-398</v>
      </c>
      <c r="BY62" s="17">
        <v>1.84</v>
      </c>
      <c r="BZ62" s="17">
        <v>-706</v>
      </c>
      <c r="CA62" s="17">
        <v>37</v>
      </c>
      <c r="CB62" s="20">
        <v>-455.8918918918919</v>
      </c>
      <c r="CC62" s="20">
        <v>-2239</v>
      </c>
      <c r="CD62" s="20">
        <v>2339</v>
      </c>
      <c r="CE62" s="20">
        <v>-369</v>
      </c>
      <c r="CF62" s="20">
        <v>765.2724926377454</v>
      </c>
      <c r="CG62" s="20">
        <v>131.67997488165182</v>
      </c>
    </row>
    <row r="63" spans="1:85" ht="12.75">
      <c r="A63" s="17">
        <v>1992</v>
      </c>
      <c r="B63" s="17">
        <v>38.5</v>
      </c>
      <c r="C63" s="17">
        <v>-295</v>
      </c>
      <c r="D63" s="17">
        <v>1667.6</v>
      </c>
      <c r="E63" s="17">
        <v>96</v>
      </c>
      <c r="F63" s="17">
        <v>-290</v>
      </c>
      <c r="G63" s="17">
        <v>85</v>
      </c>
      <c r="H63" s="17">
        <v>10</v>
      </c>
      <c r="I63" s="17">
        <v>0.92</v>
      </c>
      <c r="J63" s="17">
        <v>-2798</v>
      </c>
      <c r="K63" s="17">
        <v>3.52</v>
      </c>
      <c r="L63" s="17">
        <v>-790</v>
      </c>
      <c r="Q63" s="17">
        <v>4.3</v>
      </c>
      <c r="R63" s="17">
        <v>-390</v>
      </c>
      <c r="S63" s="17">
        <v>2.09</v>
      </c>
      <c r="T63" s="17">
        <v>-2010</v>
      </c>
      <c r="U63" s="17">
        <v>19.32</v>
      </c>
      <c r="V63" s="17">
        <v>-340</v>
      </c>
      <c r="W63" s="17">
        <v>11.728</v>
      </c>
      <c r="X63" s="17">
        <v>-660</v>
      </c>
      <c r="Y63" s="17">
        <v>17.24</v>
      </c>
      <c r="Z63" s="17">
        <v>-210</v>
      </c>
      <c r="AA63" s="17">
        <v>6.12</v>
      </c>
      <c r="AB63" s="17">
        <v>-200</v>
      </c>
      <c r="AC63" s="17">
        <v>5.45</v>
      </c>
      <c r="AD63" s="17">
        <v>-140</v>
      </c>
      <c r="AE63" s="17">
        <v>38.02</v>
      </c>
      <c r="AF63" s="17">
        <v>1039</v>
      </c>
      <c r="AG63" s="17">
        <v>4.851</v>
      </c>
      <c r="AH63" s="17">
        <v>2092</v>
      </c>
      <c r="AI63" s="17">
        <v>17.177</v>
      </c>
      <c r="AJ63" s="17">
        <v>1797</v>
      </c>
      <c r="AK63" s="17">
        <v>5.26</v>
      </c>
      <c r="AL63" s="17">
        <v>86</v>
      </c>
      <c r="AM63" s="17">
        <v>2.981</v>
      </c>
      <c r="AN63" s="17">
        <v>139</v>
      </c>
      <c r="AO63" s="17">
        <v>2.29</v>
      </c>
      <c r="AP63" s="17">
        <v>415</v>
      </c>
      <c r="AQ63" s="17">
        <v>47.82</v>
      </c>
      <c r="AR63" s="17">
        <v>1602</v>
      </c>
      <c r="AS63" s="17">
        <v>2.93</v>
      </c>
      <c r="AT63" s="17">
        <v>947</v>
      </c>
      <c r="AU63" s="17">
        <v>0.5</v>
      </c>
      <c r="AV63" s="17">
        <v>-1310</v>
      </c>
      <c r="AW63" s="17">
        <v>3</v>
      </c>
      <c r="AX63" s="17">
        <v>-690</v>
      </c>
      <c r="AY63" s="17">
        <v>6.194</v>
      </c>
      <c r="AZ63" s="17">
        <v>-724</v>
      </c>
      <c r="BA63" s="17">
        <v>3.15</v>
      </c>
      <c r="BB63" s="17">
        <v>-826</v>
      </c>
      <c r="BC63" s="17">
        <v>127.32</v>
      </c>
      <c r="BD63" s="17">
        <v>-674</v>
      </c>
      <c r="BE63" s="17">
        <v>8.878</v>
      </c>
      <c r="BF63" s="17">
        <v>-1119</v>
      </c>
      <c r="BG63" s="21">
        <v>4.43</v>
      </c>
      <c r="BH63" s="17">
        <v>-414</v>
      </c>
      <c r="BI63" s="17">
        <v>9.088</v>
      </c>
      <c r="BJ63" s="17">
        <v>-858</v>
      </c>
      <c r="BK63" s="17">
        <v>1.55</v>
      </c>
      <c r="BL63" s="17">
        <v>-2092</v>
      </c>
      <c r="BM63" s="17">
        <v>3.857</v>
      </c>
      <c r="BN63" s="17">
        <v>-1199</v>
      </c>
      <c r="BO63" s="17">
        <v>3.126</v>
      </c>
      <c r="BP63" s="17">
        <v>-171</v>
      </c>
      <c r="BQ63" s="21">
        <v>2.73</v>
      </c>
      <c r="BR63" s="17">
        <v>-170</v>
      </c>
      <c r="BS63" s="17">
        <v>22.503</v>
      </c>
      <c r="BT63" s="17">
        <v>312</v>
      </c>
      <c r="BU63" s="17">
        <v>2.68</v>
      </c>
      <c r="BV63" s="17">
        <v>-240</v>
      </c>
      <c r="BW63" s="17">
        <v>4.56</v>
      </c>
      <c r="BX63" s="17">
        <v>-352</v>
      </c>
      <c r="BY63" s="17">
        <v>1.84</v>
      </c>
      <c r="BZ63" s="17">
        <v>23</v>
      </c>
      <c r="CA63" s="17">
        <v>37</v>
      </c>
      <c r="CB63" s="20">
        <v>-281.18918918918916</v>
      </c>
      <c r="CC63" s="20">
        <v>-2798</v>
      </c>
      <c r="CD63" s="20">
        <v>2092</v>
      </c>
      <c r="CE63" s="20">
        <v>-290</v>
      </c>
      <c r="CF63" s="20">
        <v>986.950039201519</v>
      </c>
      <c r="CG63" s="20">
        <v>170.30032347698827</v>
      </c>
    </row>
    <row r="64" spans="1:85" ht="12.75">
      <c r="A64" s="17">
        <v>1993</v>
      </c>
      <c r="B64" s="17">
        <v>38.5</v>
      </c>
      <c r="C64" s="17">
        <v>-480</v>
      </c>
      <c r="D64" s="17">
        <v>1667.6</v>
      </c>
      <c r="E64" s="17">
        <v>-62</v>
      </c>
      <c r="F64" s="17">
        <v>-740</v>
      </c>
      <c r="G64" s="17">
        <v>85</v>
      </c>
      <c r="H64" s="17">
        <v>-590</v>
      </c>
      <c r="I64" s="17">
        <v>0.92</v>
      </c>
      <c r="J64" s="17">
        <v>-2342</v>
      </c>
      <c r="K64" s="17">
        <v>3.48</v>
      </c>
      <c r="L64" s="17">
        <v>-2280</v>
      </c>
      <c r="O64" s="17">
        <v>11.75</v>
      </c>
      <c r="P64" s="17">
        <v>-1198</v>
      </c>
      <c r="Q64" s="17">
        <v>4.3</v>
      </c>
      <c r="R64" s="17">
        <v>-550</v>
      </c>
      <c r="S64" s="17">
        <v>2.08</v>
      </c>
      <c r="T64" s="17">
        <v>-1230</v>
      </c>
      <c r="U64" s="17">
        <v>19.32</v>
      </c>
      <c r="V64" s="17">
        <v>-1810</v>
      </c>
      <c r="W64" s="17">
        <v>11.728</v>
      </c>
      <c r="X64" s="17">
        <v>-980</v>
      </c>
      <c r="Y64" s="17">
        <v>17.24</v>
      </c>
      <c r="Z64" s="17">
        <v>-560</v>
      </c>
      <c r="AA64" s="17">
        <v>6.12</v>
      </c>
      <c r="AB64" s="17">
        <v>-1022</v>
      </c>
      <c r="AC64" s="17">
        <v>5.45</v>
      </c>
      <c r="AD64" s="17">
        <v>-880</v>
      </c>
      <c r="AE64" s="17">
        <v>38.02</v>
      </c>
      <c r="AF64" s="17">
        <v>417</v>
      </c>
      <c r="AG64" s="17">
        <v>4.851</v>
      </c>
      <c r="AH64" s="17">
        <v>2101</v>
      </c>
      <c r="AI64" s="21">
        <v>17.16</v>
      </c>
      <c r="AJ64" s="17">
        <v>1910</v>
      </c>
      <c r="AK64" s="17">
        <v>5.26</v>
      </c>
      <c r="AL64" s="17">
        <v>757</v>
      </c>
      <c r="AM64" s="17">
        <v>2.981</v>
      </c>
      <c r="AN64" s="17">
        <v>296</v>
      </c>
      <c r="AO64" s="17">
        <v>2.3</v>
      </c>
      <c r="AP64" s="17">
        <v>1</v>
      </c>
      <c r="AQ64" s="17">
        <v>47.82</v>
      </c>
      <c r="AR64" s="17">
        <v>1850</v>
      </c>
      <c r="AS64" s="17">
        <v>3.134</v>
      </c>
      <c r="AT64" s="17">
        <v>1044</v>
      </c>
      <c r="AU64" s="17">
        <v>0.5</v>
      </c>
      <c r="AV64" s="17">
        <v>-1200</v>
      </c>
      <c r="AW64" s="17">
        <v>3</v>
      </c>
      <c r="AX64" s="17">
        <v>-780</v>
      </c>
      <c r="AY64" s="17">
        <v>6.194</v>
      </c>
      <c r="AZ64" s="17">
        <v>-32</v>
      </c>
      <c r="BA64" s="17">
        <v>3.15</v>
      </c>
      <c r="BB64" s="17">
        <v>-229</v>
      </c>
      <c r="BC64" s="19">
        <v>127.3</v>
      </c>
      <c r="BD64" s="17">
        <v>92</v>
      </c>
      <c r="BE64" s="17">
        <v>8.754</v>
      </c>
      <c r="BF64" s="17">
        <v>-574</v>
      </c>
      <c r="BG64" s="17">
        <v>4.406</v>
      </c>
      <c r="BH64" s="17">
        <v>-74</v>
      </c>
      <c r="BI64" s="17">
        <v>9.088</v>
      </c>
      <c r="BJ64" s="17">
        <v>-472</v>
      </c>
      <c r="BK64" s="17">
        <v>1.54</v>
      </c>
      <c r="BL64" s="17">
        <v>-315</v>
      </c>
      <c r="BM64" s="17">
        <v>3.857</v>
      </c>
      <c r="BN64" s="17">
        <v>-303</v>
      </c>
      <c r="BO64" s="21">
        <v>3.1</v>
      </c>
      <c r="BP64" s="17">
        <v>1077</v>
      </c>
      <c r="BQ64" s="21">
        <v>2.73</v>
      </c>
      <c r="BR64" s="17">
        <v>340</v>
      </c>
      <c r="BS64" s="17">
        <v>22.503</v>
      </c>
      <c r="BT64" s="17">
        <v>267</v>
      </c>
      <c r="BU64" s="17">
        <v>2.68</v>
      </c>
      <c r="BV64" s="17">
        <v>602</v>
      </c>
      <c r="BW64" s="17">
        <v>4.56</v>
      </c>
      <c r="BX64" s="17">
        <v>-185</v>
      </c>
      <c r="BY64" s="17">
        <v>1.84</v>
      </c>
      <c r="BZ64" s="17">
        <v>-29</v>
      </c>
      <c r="CA64" s="17">
        <v>38</v>
      </c>
      <c r="CB64" s="20">
        <v>-214.81578947368422</v>
      </c>
      <c r="CC64" s="20">
        <v>-2342</v>
      </c>
      <c r="CD64" s="20">
        <v>2101</v>
      </c>
      <c r="CE64" s="20">
        <v>-229</v>
      </c>
      <c r="CF64" s="20">
        <v>1009.3084829713899</v>
      </c>
      <c r="CG64" s="20">
        <v>166.66876343945248</v>
      </c>
    </row>
    <row r="65" spans="1:85" ht="12.75">
      <c r="A65" s="17">
        <v>1994</v>
      </c>
      <c r="B65" s="17">
        <v>38.5</v>
      </c>
      <c r="C65" s="17">
        <v>-314</v>
      </c>
      <c r="D65" s="17">
        <v>1667.6</v>
      </c>
      <c r="E65" s="17">
        <v>-32</v>
      </c>
      <c r="F65" s="17">
        <v>-110</v>
      </c>
      <c r="G65" s="17">
        <v>85</v>
      </c>
      <c r="H65" s="17">
        <v>-200</v>
      </c>
      <c r="I65" s="17">
        <v>0.92</v>
      </c>
      <c r="J65" s="17">
        <v>-1885</v>
      </c>
      <c r="K65" s="17">
        <v>3.45</v>
      </c>
      <c r="L65" s="17">
        <v>-2010</v>
      </c>
      <c r="O65" s="17">
        <v>11.75</v>
      </c>
      <c r="P65" s="17">
        <v>-1268</v>
      </c>
      <c r="Q65" s="17">
        <v>4.3</v>
      </c>
      <c r="R65" s="17">
        <v>-960</v>
      </c>
      <c r="S65" s="17">
        <v>2.05</v>
      </c>
      <c r="T65" s="17">
        <v>-1020</v>
      </c>
      <c r="U65" s="17">
        <v>19.3</v>
      </c>
      <c r="V65" s="17">
        <v>-710</v>
      </c>
      <c r="W65" s="17">
        <v>11.728</v>
      </c>
      <c r="X65" s="17">
        <v>-760</v>
      </c>
      <c r="Y65" s="17">
        <v>17.24</v>
      </c>
      <c r="Z65" s="17">
        <v>-690</v>
      </c>
      <c r="AA65" s="17">
        <v>6.12</v>
      </c>
      <c r="AB65" s="17">
        <v>-176</v>
      </c>
      <c r="AC65" s="17">
        <v>5.45</v>
      </c>
      <c r="AD65" s="17">
        <v>-120</v>
      </c>
      <c r="AE65" s="17">
        <v>38.02</v>
      </c>
      <c r="AF65" s="17">
        <v>1734</v>
      </c>
      <c r="AG65" s="17">
        <v>4.851</v>
      </c>
      <c r="AH65" s="17">
        <v>782</v>
      </c>
      <c r="AI65" s="21">
        <v>17.14</v>
      </c>
      <c r="AJ65" s="17">
        <v>169</v>
      </c>
      <c r="AK65" s="17">
        <v>5.26</v>
      </c>
      <c r="AL65" s="17">
        <v>-245</v>
      </c>
      <c r="AM65" s="17">
        <v>2.97</v>
      </c>
      <c r="AN65" s="17">
        <v>65</v>
      </c>
      <c r="AO65" s="17">
        <v>2.31</v>
      </c>
      <c r="AP65" s="17">
        <v>-114</v>
      </c>
      <c r="AQ65" s="17">
        <v>47.82</v>
      </c>
      <c r="AR65" s="17">
        <v>569</v>
      </c>
      <c r="AS65" s="17">
        <v>3.087</v>
      </c>
      <c r="AT65" s="17">
        <v>-368</v>
      </c>
      <c r="AU65" s="17">
        <v>0.5</v>
      </c>
      <c r="AV65" s="17">
        <v>-630</v>
      </c>
      <c r="AW65" s="17">
        <v>3</v>
      </c>
      <c r="AX65" s="17">
        <v>-340</v>
      </c>
      <c r="AY65" s="17">
        <v>6.194</v>
      </c>
      <c r="AZ65" s="17">
        <v>-494</v>
      </c>
      <c r="BA65" s="17">
        <v>3.15</v>
      </c>
      <c r="BB65" s="17">
        <v>-668</v>
      </c>
      <c r="BC65" s="17">
        <v>127.28</v>
      </c>
      <c r="BD65" s="17">
        <v>-449</v>
      </c>
      <c r="BE65" s="17">
        <v>8.737</v>
      </c>
      <c r="BF65" s="17">
        <v>-1107</v>
      </c>
      <c r="BG65" s="17">
        <v>4.373</v>
      </c>
      <c r="BH65" s="17">
        <v>-828</v>
      </c>
      <c r="BI65" s="17">
        <v>9.088</v>
      </c>
      <c r="BJ65" s="17">
        <v>-1028</v>
      </c>
      <c r="BK65" s="19">
        <v>1.5</v>
      </c>
      <c r="BL65" s="17">
        <v>-1385</v>
      </c>
      <c r="BM65" s="17">
        <v>3.857</v>
      </c>
      <c r="BN65" s="17">
        <v>-1743</v>
      </c>
      <c r="BO65" s="21">
        <v>3.1</v>
      </c>
      <c r="BP65" s="17">
        <v>-867</v>
      </c>
      <c r="BQ65" s="21">
        <v>2.73</v>
      </c>
      <c r="BR65" s="17">
        <v>-150</v>
      </c>
      <c r="BS65" s="17">
        <v>22.503</v>
      </c>
      <c r="BT65" s="17">
        <v>-803</v>
      </c>
      <c r="BU65" s="17">
        <v>2.67</v>
      </c>
      <c r="BV65" s="17">
        <v>-443</v>
      </c>
      <c r="BW65" s="17">
        <v>4.56</v>
      </c>
      <c r="BX65" s="17">
        <v>-505</v>
      </c>
      <c r="BY65" s="17">
        <v>1.84</v>
      </c>
      <c r="BZ65" s="17">
        <v>-378</v>
      </c>
      <c r="CA65" s="17">
        <v>38</v>
      </c>
      <c r="CB65" s="20">
        <v>-512.6578947368421</v>
      </c>
      <c r="CC65" s="20">
        <v>-2010</v>
      </c>
      <c r="CD65" s="20">
        <v>1734</v>
      </c>
      <c r="CE65" s="20">
        <v>-449</v>
      </c>
      <c r="CF65" s="20">
        <v>706.2622694965143</v>
      </c>
      <c r="CG65" s="20">
        <v>116.98800957180511</v>
      </c>
    </row>
    <row r="66" spans="1:85" ht="12.75">
      <c r="A66" s="17">
        <v>1995</v>
      </c>
      <c r="B66" s="17">
        <v>38.5</v>
      </c>
      <c r="C66" s="17">
        <v>-362</v>
      </c>
      <c r="D66" s="17">
        <v>1667.6</v>
      </c>
      <c r="E66" s="17">
        <v>-147</v>
      </c>
      <c r="F66" s="17">
        <v>-470</v>
      </c>
      <c r="G66" s="17">
        <v>85</v>
      </c>
      <c r="H66" s="17">
        <v>60</v>
      </c>
      <c r="I66" s="17">
        <v>0.92</v>
      </c>
      <c r="J66" s="17">
        <v>-1465</v>
      </c>
      <c r="K66" s="17">
        <v>3.45</v>
      </c>
      <c r="L66" s="17">
        <v>-2486</v>
      </c>
      <c r="O66" s="17">
        <v>11.75</v>
      </c>
      <c r="P66" s="17">
        <v>-280</v>
      </c>
      <c r="Q66" s="17">
        <v>4.3</v>
      </c>
      <c r="R66" s="17">
        <v>780</v>
      </c>
      <c r="S66" s="17">
        <v>2.03</v>
      </c>
      <c r="T66" s="17">
        <v>-690</v>
      </c>
      <c r="U66" s="17">
        <v>19.3</v>
      </c>
      <c r="V66" s="17">
        <v>-820</v>
      </c>
      <c r="W66" s="17">
        <v>11.728</v>
      </c>
      <c r="X66" s="17">
        <v>-1310</v>
      </c>
      <c r="Y66" s="17">
        <v>17.24</v>
      </c>
      <c r="Z66" s="17">
        <v>-440</v>
      </c>
      <c r="AA66" s="17">
        <v>6.12</v>
      </c>
      <c r="AB66" s="17">
        <v>-641</v>
      </c>
      <c r="AC66" s="17">
        <v>5.45</v>
      </c>
      <c r="AD66" s="17">
        <v>-790</v>
      </c>
      <c r="AE66" s="17">
        <v>38.02</v>
      </c>
      <c r="AF66" s="17">
        <v>831</v>
      </c>
      <c r="AG66" s="17">
        <v>4.851</v>
      </c>
      <c r="AH66" s="17">
        <v>1109</v>
      </c>
      <c r="AI66" s="21">
        <v>17.12</v>
      </c>
      <c r="AJ66" s="17">
        <v>289</v>
      </c>
      <c r="AK66" s="17">
        <v>5.26</v>
      </c>
      <c r="AL66" s="17">
        <v>-155</v>
      </c>
      <c r="AM66" s="17">
        <v>2.97</v>
      </c>
      <c r="AN66" s="17">
        <v>-123</v>
      </c>
      <c r="AO66" s="17">
        <v>2.32</v>
      </c>
      <c r="AP66" s="17">
        <v>-446</v>
      </c>
      <c r="AQ66" s="17">
        <v>47.82</v>
      </c>
      <c r="AR66" s="17">
        <v>1187</v>
      </c>
      <c r="AS66" s="17">
        <v>3.087</v>
      </c>
      <c r="AT66" s="17">
        <v>699</v>
      </c>
      <c r="AU66" s="17">
        <v>0.5</v>
      </c>
      <c r="AV66" s="17">
        <v>760</v>
      </c>
      <c r="AW66" s="17">
        <v>3</v>
      </c>
      <c r="AX66" s="17">
        <v>750</v>
      </c>
      <c r="AY66" s="17">
        <v>6.194</v>
      </c>
      <c r="AZ66" s="17">
        <v>158</v>
      </c>
      <c r="BA66" s="17">
        <v>3.15</v>
      </c>
      <c r="BB66" s="17">
        <v>204</v>
      </c>
      <c r="BC66" s="17">
        <v>126.99</v>
      </c>
      <c r="BD66" s="17">
        <v>-965</v>
      </c>
      <c r="BE66" s="17">
        <v>8.725</v>
      </c>
      <c r="BF66" s="17">
        <v>-461</v>
      </c>
      <c r="BG66" s="17">
        <v>4.291</v>
      </c>
      <c r="BH66" s="17">
        <v>144</v>
      </c>
      <c r="BI66" s="17">
        <v>9.088</v>
      </c>
      <c r="BJ66" s="17">
        <v>-398</v>
      </c>
      <c r="BK66" s="19">
        <v>1.5</v>
      </c>
      <c r="BL66" s="17">
        <v>142</v>
      </c>
      <c r="BM66" s="17">
        <v>3.857</v>
      </c>
      <c r="BN66" s="17">
        <v>-1081</v>
      </c>
      <c r="BO66" s="21">
        <v>3.1</v>
      </c>
      <c r="BP66" s="17">
        <v>10</v>
      </c>
      <c r="BQ66" s="21">
        <v>2.73</v>
      </c>
      <c r="BR66" s="17">
        <v>180</v>
      </c>
      <c r="BS66" s="17">
        <v>22.503</v>
      </c>
      <c r="BT66" s="17">
        <v>-780</v>
      </c>
      <c r="BU66" s="17">
        <v>2.66</v>
      </c>
      <c r="BV66" s="17">
        <v>-587</v>
      </c>
      <c r="BW66" s="17">
        <v>4.56</v>
      </c>
      <c r="BX66" s="17">
        <v>-515</v>
      </c>
      <c r="BY66" s="17">
        <v>1.84</v>
      </c>
      <c r="BZ66" s="17">
        <v>-228</v>
      </c>
      <c r="CA66" s="17">
        <v>38</v>
      </c>
      <c r="CB66" s="20">
        <v>-219.39473684210526</v>
      </c>
      <c r="CC66" s="20">
        <v>-2486</v>
      </c>
      <c r="CD66" s="20">
        <v>1187</v>
      </c>
      <c r="CE66" s="20">
        <v>-280</v>
      </c>
      <c r="CF66" s="20">
        <v>750.0456396734616</v>
      </c>
      <c r="CG66" s="20">
        <v>122.60118947126034</v>
      </c>
    </row>
    <row r="67" spans="1:85" ht="12.75">
      <c r="A67" s="17">
        <v>1996</v>
      </c>
      <c r="B67" s="17">
        <v>38.5</v>
      </c>
      <c r="C67" s="17">
        <v>38</v>
      </c>
      <c r="D67" s="17">
        <v>1667.6</v>
      </c>
      <c r="E67" s="17">
        <v>-80</v>
      </c>
      <c r="F67" s="17">
        <v>-210</v>
      </c>
      <c r="G67" s="17">
        <v>85</v>
      </c>
      <c r="H67" s="17">
        <v>190</v>
      </c>
      <c r="I67" s="17">
        <v>0.92</v>
      </c>
      <c r="J67" s="17">
        <v>211</v>
      </c>
      <c r="K67" s="17">
        <v>3.45</v>
      </c>
      <c r="L67" s="17">
        <v>-211</v>
      </c>
      <c r="O67" s="17">
        <v>11.75</v>
      </c>
      <c r="P67" s="17">
        <v>129</v>
      </c>
      <c r="Q67" s="17">
        <v>4.3</v>
      </c>
      <c r="R67" s="17">
        <v>10</v>
      </c>
      <c r="S67" s="17">
        <v>2.01</v>
      </c>
      <c r="T67" s="17">
        <v>100</v>
      </c>
      <c r="U67" s="17">
        <v>19.3</v>
      </c>
      <c r="V67" s="17">
        <v>-650</v>
      </c>
      <c r="W67" s="17">
        <v>11.728</v>
      </c>
      <c r="X67" s="17">
        <v>-1580</v>
      </c>
      <c r="Y67" s="17">
        <v>17.24</v>
      </c>
      <c r="Z67" s="17">
        <v>-1180</v>
      </c>
      <c r="AA67" s="17">
        <v>6.12</v>
      </c>
      <c r="AB67" s="17">
        <v>-170</v>
      </c>
      <c r="AC67" s="17">
        <v>5.45</v>
      </c>
      <c r="AD67" s="17">
        <v>20</v>
      </c>
      <c r="AE67" s="17">
        <v>38.02</v>
      </c>
      <c r="AF67" s="17">
        <v>1223</v>
      </c>
      <c r="AG67" s="17">
        <v>4.851</v>
      </c>
      <c r="AH67" s="17">
        <v>-1896</v>
      </c>
      <c r="AI67" s="21">
        <v>17.11</v>
      </c>
      <c r="AJ67" s="17">
        <v>-1081</v>
      </c>
      <c r="AK67" s="17">
        <v>5.26</v>
      </c>
      <c r="AL67" s="17">
        <v>-1028</v>
      </c>
      <c r="AM67" s="17">
        <v>2.97</v>
      </c>
      <c r="AN67" s="17">
        <v>-737</v>
      </c>
      <c r="AO67" s="17">
        <v>2.33</v>
      </c>
      <c r="AP67" s="17">
        <v>-1687</v>
      </c>
      <c r="AQ67" s="17">
        <v>47.82</v>
      </c>
      <c r="AR67" s="17">
        <v>-409</v>
      </c>
      <c r="AS67" s="17">
        <v>3.24</v>
      </c>
      <c r="AT67" s="17">
        <v>-360</v>
      </c>
      <c r="AU67" s="17">
        <v>0.5</v>
      </c>
      <c r="AV67" s="17">
        <v>0</v>
      </c>
      <c r="AW67" s="17">
        <v>3</v>
      </c>
      <c r="AX67" s="17">
        <v>-480</v>
      </c>
      <c r="AY67" s="17">
        <v>6.194</v>
      </c>
      <c r="AZ67" s="17">
        <v>-230</v>
      </c>
      <c r="BA67" s="17">
        <v>3.15</v>
      </c>
      <c r="BB67" s="17">
        <v>-70</v>
      </c>
      <c r="BE67" s="17">
        <v>8.72</v>
      </c>
      <c r="BF67" s="17">
        <v>-826</v>
      </c>
      <c r="BG67" s="17">
        <v>4.29</v>
      </c>
      <c r="BH67" s="17">
        <v>-110</v>
      </c>
      <c r="BI67" s="17">
        <v>9.09</v>
      </c>
      <c r="BJ67" s="17">
        <v>-413</v>
      </c>
      <c r="BK67" s="19">
        <v>1.5</v>
      </c>
      <c r="BL67" s="17">
        <v>-246</v>
      </c>
      <c r="BM67" s="17">
        <v>3.857</v>
      </c>
      <c r="BN67" s="17">
        <v>-1320</v>
      </c>
      <c r="BO67" s="21">
        <v>3.1</v>
      </c>
      <c r="BP67" s="17">
        <v>-172</v>
      </c>
      <c r="BQ67" s="21">
        <v>2.73</v>
      </c>
      <c r="BR67" s="17">
        <v>-130</v>
      </c>
      <c r="BS67" s="17">
        <v>22.503</v>
      </c>
      <c r="BT67" s="17">
        <v>-350</v>
      </c>
      <c r="BU67" s="17">
        <v>2.66</v>
      </c>
      <c r="BV67" s="17">
        <v>-456</v>
      </c>
      <c r="BW67" s="17">
        <v>4.56</v>
      </c>
      <c r="BX67" s="17">
        <v>-373</v>
      </c>
      <c r="BY67" s="17">
        <v>1.84</v>
      </c>
      <c r="BZ67" s="17">
        <v>42</v>
      </c>
      <c r="CA67" s="17">
        <v>37</v>
      </c>
      <c r="CB67" s="20">
        <v>-391.6756756756757</v>
      </c>
      <c r="CC67" s="20">
        <v>-1896</v>
      </c>
      <c r="CD67" s="20">
        <v>1223</v>
      </c>
      <c r="CE67" s="20">
        <v>-238</v>
      </c>
      <c r="CF67" s="20">
        <v>608.8250548782034</v>
      </c>
      <c r="CG67" s="20">
        <v>102.45784352686898</v>
      </c>
    </row>
    <row r="68" spans="1:85" ht="12.75">
      <c r="A68" s="17">
        <v>1997</v>
      </c>
      <c r="B68" s="17">
        <v>38.5</v>
      </c>
      <c r="C68" s="17">
        <v>-56</v>
      </c>
      <c r="D68" s="17">
        <v>1667.6</v>
      </c>
      <c r="E68" s="17">
        <v>-13</v>
      </c>
      <c r="F68" s="17">
        <v>10</v>
      </c>
      <c r="G68" s="17">
        <v>85</v>
      </c>
      <c r="H68" s="17">
        <v>-60</v>
      </c>
      <c r="I68" s="17">
        <v>0.92</v>
      </c>
      <c r="J68" s="17">
        <v>-1073</v>
      </c>
      <c r="K68" s="17">
        <v>3.45</v>
      </c>
      <c r="L68" s="17">
        <v>-888</v>
      </c>
      <c r="O68" s="17">
        <v>11.75</v>
      </c>
      <c r="P68" s="17">
        <v>-818</v>
      </c>
      <c r="Q68" s="17">
        <v>4.3</v>
      </c>
      <c r="R68" s="17">
        <v>310</v>
      </c>
      <c r="S68" s="17">
        <v>1.99</v>
      </c>
      <c r="T68" s="17">
        <v>630</v>
      </c>
      <c r="U68" s="17">
        <v>19.3</v>
      </c>
      <c r="V68" s="17">
        <v>-1830</v>
      </c>
      <c r="W68" s="17">
        <v>11.728</v>
      </c>
      <c r="X68" s="17">
        <v>-1810</v>
      </c>
      <c r="Y68" s="17">
        <v>17.24</v>
      </c>
      <c r="Z68" s="17">
        <v>-2530</v>
      </c>
      <c r="AA68" s="17">
        <v>6.12</v>
      </c>
      <c r="AB68" s="17">
        <v>-620</v>
      </c>
      <c r="AC68" s="17">
        <v>5.45</v>
      </c>
      <c r="AD68" s="17">
        <v>-430</v>
      </c>
      <c r="AE68" s="17">
        <v>38.02</v>
      </c>
      <c r="AF68" s="17">
        <v>160</v>
      </c>
      <c r="AG68" s="17">
        <v>4.358</v>
      </c>
      <c r="AH68" s="17">
        <v>77</v>
      </c>
      <c r="AI68" s="22">
        <v>17.11</v>
      </c>
      <c r="AJ68" s="17">
        <v>-470</v>
      </c>
      <c r="AK68" s="17">
        <v>5.26</v>
      </c>
      <c r="AL68" s="17">
        <v>-1029</v>
      </c>
      <c r="AM68" s="17">
        <v>2.97</v>
      </c>
      <c r="AN68" s="17">
        <v>-1654</v>
      </c>
      <c r="AO68" s="17">
        <v>2.34</v>
      </c>
      <c r="AP68" s="17">
        <v>110</v>
      </c>
      <c r="AQ68" s="17">
        <v>47.82</v>
      </c>
      <c r="AR68" s="17">
        <v>31</v>
      </c>
      <c r="AS68" s="17">
        <v>3.24</v>
      </c>
      <c r="AT68" s="17">
        <v>-630</v>
      </c>
      <c r="AU68" s="17">
        <v>0.5</v>
      </c>
      <c r="AV68" s="17">
        <v>-500</v>
      </c>
      <c r="AW68" s="17">
        <v>3</v>
      </c>
      <c r="AX68" s="17">
        <v>-130</v>
      </c>
      <c r="AY68" s="17">
        <v>6.194</v>
      </c>
      <c r="AZ68" s="17">
        <v>-270</v>
      </c>
      <c r="BA68" s="17">
        <v>3.15</v>
      </c>
      <c r="BB68" s="17">
        <v>540</v>
      </c>
      <c r="BE68" s="19">
        <v>8.7</v>
      </c>
      <c r="BF68" s="17">
        <v>-591</v>
      </c>
      <c r="BG68" s="17">
        <v>4.26</v>
      </c>
      <c r="BH68" s="17">
        <v>9</v>
      </c>
      <c r="BI68" s="17">
        <v>9.07</v>
      </c>
      <c r="BJ68" s="17">
        <v>-487</v>
      </c>
      <c r="BK68" s="19">
        <v>1.5</v>
      </c>
      <c r="BL68" s="17">
        <v>314</v>
      </c>
      <c r="BM68" s="17">
        <v>3.857</v>
      </c>
      <c r="BN68" s="17">
        <v>-920</v>
      </c>
      <c r="BO68" s="21">
        <v>3.1</v>
      </c>
      <c r="BP68" s="17">
        <v>240</v>
      </c>
      <c r="BQ68" s="21">
        <v>2.73</v>
      </c>
      <c r="BR68" s="17">
        <v>-50</v>
      </c>
      <c r="BS68" s="17">
        <v>22.503</v>
      </c>
      <c r="BT68" s="17">
        <v>-1730</v>
      </c>
      <c r="BU68" s="17">
        <v>2.66</v>
      </c>
      <c r="BV68" s="17">
        <v>-1467</v>
      </c>
      <c r="BW68" s="17">
        <v>4.56</v>
      </c>
      <c r="BX68" s="17">
        <v>-648</v>
      </c>
      <c r="BY68" s="17">
        <v>1.84</v>
      </c>
      <c r="BZ68" s="17">
        <v>-853</v>
      </c>
      <c r="CA68" s="17">
        <v>37</v>
      </c>
      <c r="CB68" s="20">
        <v>-516.918918918919</v>
      </c>
      <c r="CC68" s="20">
        <v>-2480</v>
      </c>
      <c r="CD68" s="20">
        <v>630</v>
      </c>
      <c r="CE68" s="20">
        <v>-478.5</v>
      </c>
      <c r="CF68" s="20">
        <v>741.4341724874381</v>
      </c>
      <c r="CG68" s="20">
        <v>121.87252932420854</v>
      </c>
    </row>
    <row r="69" spans="1:85" ht="12.75">
      <c r="A69" s="17">
        <v>1998</v>
      </c>
      <c r="B69" s="17">
        <v>38.5</v>
      </c>
      <c r="C69" s="17">
        <v>-229</v>
      </c>
      <c r="D69" s="17">
        <v>1667.6</v>
      </c>
      <c r="E69" s="17">
        <v>-276</v>
      </c>
      <c r="F69" s="17">
        <v>-780</v>
      </c>
      <c r="G69" s="17">
        <v>85</v>
      </c>
      <c r="H69" s="17">
        <v>-100</v>
      </c>
      <c r="I69" s="17">
        <v>0.92</v>
      </c>
      <c r="J69" s="17">
        <v>-2850</v>
      </c>
      <c r="K69" s="17">
        <v>3.45</v>
      </c>
      <c r="L69" s="17">
        <v>-2450</v>
      </c>
      <c r="O69" s="17">
        <v>11.75</v>
      </c>
      <c r="P69" s="17">
        <v>-2230</v>
      </c>
      <c r="S69" s="17">
        <v>1.97</v>
      </c>
      <c r="T69" s="17">
        <v>-1860</v>
      </c>
      <c r="U69" s="17">
        <v>19.3</v>
      </c>
      <c r="V69" s="17">
        <v>-750</v>
      </c>
      <c r="W69" s="17">
        <v>11.728</v>
      </c>
      <c r="X69" s="17">
        <v>-1460</v>
      </c>
      <c r="Y69" s="17">
        <v>17.24</v>
      </c>
      <c r="Z69" s="17">
        <v>530</v>
      </c>
      <c r="AA69" s="17">
        <v>6.12</v>
      </c>
      <c r="AB69" s="17">
        <v>-860</v>
      </c>
      <c r="AC69" s="17">
        <v>5.45</v>
      </c>
      <c r="AD69" s="17">
        <v>-590</v>
      </c>
      <c r="AE69" s="19">
        <v>38.02275862068964</v>
      </c>
      <c r="AF69" s="20">
        <v>778.5172413793103</v>
      </c>
      <c r="AG69" s="21">
        <v>4.36</v>
      </c>
      <c r="AH69" s="17">
        <v>110</v>
      </c>
      <c r="AI69" s="21">
        <v>17.1</v>
      </c>
      <c r="AJ69" s="17">
        <v>690</v>
      </c>
      <c r="AK69" s="17">
        <v>5.35</v>
      </c>
      <c r="AL69" s="17">
        <v>220</v>
      </c>
      <c r="AM69" s="17">
        <v>2.98</v>
      </c>
      <c r="AN69" s="17">
        <v>-20</v>
      </c>
      <c r="AO69" s="19">
        <v>2.362793103448276</v>
      </c>
      <c r="AP69" s="20">
        <v>-285.8611111111111</v>
      </c>
      <c r="AQ69" s="19">
        <v>47.8</v>
      </c>
      <c r="AR69" s="17">
        <v>970</v>
      </c>
      <c r="AS69" s="17">
        <v>3.24</v>
      </c>
      <c r="AT69" s="17">
        <v>-520</v>
      </c>
      <c r="AU69" s="17">
        <v>0.5</v>
      </c>
      <c r="AV69" s="17">
        <v>-2340</v>
      </c>
      <c r="AW69" s="17">
        <v>3</v>
      </c>
      <c r="AX69" s="17">
        <v>-2200</v>
      </c>
      <c r="AY69" s="17">
        <v>6.194</v>
      </c>
      <c r="AZ69" s="17">
        <v>-1660</v>
      </c>
      <c r="BA69" s="17">
        <v>3.15</v>
      </c>
      <c r="BB69" s="17">
        <v>-1530</v>
      </c>
      <c r="BE69" s="19">
        <v>8.3</v>
      </c>
      <c r="BF69" s="17">
        <v>-1230</v>
      </c>
      <c r="BG69" s="17">
        <v>4.24</v>
      </c>
      <c r="BH69" s="17">
        <v>-604</v>
      </c>
      <c r="BI69" s="17">
        <v>9.07</v>
      </c>
      <c r="BJ69" s="17">
        <v>-1003</v>
      </c>
      <c r="BK69" s="19">
        <v>1.5</v>
      </c>
      <c r="BL69" s="17">
        <v>-1695</v>
      </c>
      <c r="BM69" s="17">
        <v>3.857</v>
      </c>
      <c r="BN69" s="17">
        <v>-2240</v>
      </c>
      <c r="BO69" s="21">
        <v>3.1</v>
      </c>
      <c r="BP69" s="17">
        <v>-1000</v>
      </c>
      <c r="BQ69" s="21">
        <v>2.73</v>
      </c>
      <c r="BR69" s="17">
        <v>-1230</v>
      </c>
      <c r="BS69" s="17">
        <v>22.503</v>
      </c>
      <c r="BT69" s="17">
        <v>210</v>
      </c>
      <c r="BU69" s="17">
        <v>2.66</v>
      </c>
      <c r="BV69" s="17">
        <v>-359</v>
      </c>
      <c r="BY69" s="17">
        <v>1.84</v>
      </c>
      <c r="BZ69" s="17">
        <v>-790</v>
      </c>
      <c r="CA69" s="17">
        <v>35</v>
      </c>
      <c r="CB69" s="20">
        <v>-846.6669677066229</v>
      </c>
      <c r="CC69" s="20">
        <v>-2850</v>
      </c>
      <c r="CD69" s="20">
        <v>970</v>
      </c>
      <c r="CE69" s="20">
        <v>-780</v>
      </c>
      <c r="CF69" s="20">
        <v>1003.0861242828241</v>
      </c>
      <c r="CG69" s="20">
        <v>179.58921624713037</v>
      </c>
    </row>
    <row r="70" spans="1:85" ht="12.75">
      <c r="A70" s="17">
        <v>1999</v>
      </c>
      <c r="B70" s="17">
        <v>38.5</v>
      </c>
      <c r="C70" s="17">
        <v>-494</v>
      </c>
      <c r="I70" s="17">
        <v>0.92</v>
      </c>
      <c r="J70" s="17">
        <v>1500</v>
      </c>
      <c r="K70" s="17">
        <v>3.45</v>
      </c>
      <c r="L70" s="17">
        <v>620</v>
      </c>
      <c r="O70" s="17">
        <v>11.75</v>
      </c>
      <c r="P70" s="17">
        <v>-320</v>
      </c>
      <c r="S70" s="17">
        <v>1.97</v>
      </c>
      <c r="T70" s="17">
        <v>1020</v>
      </c>
      <c r="U70" s="17">
        <v>19.3</v>
      </c>
      <c r="V70" s="17">
        <v>-1240</v>
      </c>
      <c r="Y70" s="17">
        <v>17.24</v>
      </c>
      <c r="Z70" s="17">
        <v>-850</v>
      </c>
      <c r="AA70" s="17">
        <v>6.12</v>
      </c>
      <c r="AB70" s="17">
        <v>-360</v>
      </c>
      <c r="AC70" s="17">
        <v>5.45</v>
      </c>
      <c r="AD70" s="17">
        <v>-340</v>
      </c>
      <c r="AE70" s="17">
        <v>38.02</v>
      </c>
      <c r="AF70" s="17">
        <v>-30</v>
      </c>
      <c r="AG70" s="21">
        <v>4.36</v>
      </c>
      <c r="AH70" s="17">
        <v>60</v>
      </c>
      <c r="AI70" s="21">
        <v>17.1</v>
      </c>
      <c r="AJ70" s="17">
        <v>50</v>
      </c>
      <c r="AK70" s="17">
        <v>5.35</v>
      </c>
      <c r="AL70" s="17">
        <v>-240</v>
      </c>
      <c r="AM70" s="17">
        <v>2.98</v>
      </c>
      <c r="AN70" s="17">
        <v>-420</v>
      </c>
      <c r="AO70" s="19">
        <v>2.362793103448276</v>
      </c>
      <c r="AP70" s="17">
        <v>-390</v>
      </c>
      <c r="AQ70" s="19">
        <v>47.8</v>
      </c>
      <c r="AR70" s="17">
        <v>170</v>
      </c>
      <c r="AS70" s="17">
        <v>3.24</v>
      </c>
      <c r="AT70" s="17">
        <v>-180</v>
      </c>
      <c r="AU70" s="17">
        <v>0.5</v>
      </c>
      <c r="AV70" s="17">
        <v>-1190</v>
      </c>
      <c r="AW70" s="17">
        <v>3</v>
      </c>
      <c r="AX70" s="17">
        <v>-1040</v>
      </c>
      <c r="AY70" s="17">
        <v>6.194</v>
      </c>
      <c r="AZ70" s="17">
        <v>-580</v>
      </c>
      <c r="BA70" s="17">
        <v>3.15</v>
      </c>
      <c r="BB70" s="17">
        <v>520</v>
      </c>
      <c r="BE70" s="19">
        <v>8.3</v>
      </c>
      <c r="BF70" s="17">
        <v>-861</v>
      </c>
      <c r="BG70" s="17">
        <v>4.24</v>
      </c>
      <c r="BH70" s="17">
        <v>-12</v>
      </c>
      <c r="BI70" s="17">
        <v>9.07</v>
      </c>
      <c r="BJ70" s="17">
        <v>-108</v>
      </c>
      <c r="BK70" s="19">
        <v>1.5</v>
      </c>
      <c r="BL70" s="17">
        <v>-652</v>
      </c>
      <c r="BM70" s="17">
        <v>3.857</v>
      </c>
      <c r="BN70" s="17">
        <v>-1800</v>
      </c>
      <c r="BO70" s="21">
        <v>3.1</v>
      </c>
      <c r="BP70" s="17">
        <v>-560</v>
      </c>
      <c r="BQ70" s="21">
        <v>2.73</v>
      </c>
      <c r="BR70" s="17">
        <v>-110</v>
      </c>
      <c r="BU70" s="17">
        <v>2.66</v>
      </c>
      <c r="BV70" s="17">
        <v>-230</v>
      </c>
      <c r="BY70" s="17">
        <v>1.84</v>
      </c>
      <c r="BZ70" s="17">
        <v>-791</v>
      </c>
      <c r="CA70" s="17">
        <v>30</v>
      </c>
      <c r="CB70" s="20">
        <v>-295.26666666666665</v>
      </c>
      <c r="CC70" s="20">
        <v>-1800</v>
      </c>
      <c r="CD70" s="20">
        <v>1500</v>
      </c>
      <c r="CE70" s="20">
        <v>-330</v>
      </c>
      <c r="CF70" s="20">
        <v>666.7594785969304</v>
      </c>
      <c r="CG70" s="20">
        <v>133</v>
      </c>
    </row>
    <row r="71" ht="12.75">
      <c r="A71" s="17">
        <v>2000</v>
      </c>
    </row>
    <row r="72" spans="1:85" ht="12.75">
      <c r="A72" s="17" t="s">
        <v>282</v>
      </c>
      <c r="B72" s="17">
        <f aca="true" t="shared" si="0" ref="B72:BM72">COUNT(B17:B71)</f>
        <v>40</v>
      </c>
      <c r="C72" s="17">
        <f t="shared" si="0"/>
        <v>40</v>
      </c>
      <c r="D72" s="17">
        <f t="shared" si="0"/>
        <v>38</v>
      </c>
      <c r="E72" s="17">
        <f t="shared" si="0"/>
        <v>38</v>
      </c>
      <c r="F72" s="17">
        <f t="shared" si="0"/>
        <v>36</v>
      </c>
      <c r="G72" s="17">
        <f t="shared" si="0"/>
        <v>39</v>
      </c>
      <c r="H72" s="17">
        <f t="shared" si="0"/>
        <v>39</v>
      </c>
      <c r="I72" s="17">
        <f t="shared" si="0"/>
        <v>23</v>
      </c>
      <c r="J72" s="17">
        <f t="shared" si="0"/>
        <v>23</v>
      </c>
      <c r="K72" s="17">
        <f t="shared" si="0"/>
        <v>35</v>
      </c>
      <c r="L72" s="17">
        <f t="shared" si="0"/>
        <v>35</v>
      </c>
      <c r="M72" s="17">
        <f t="shared" si="0"/>
        <v>24</v>
      </c>
      <c r="N72" s="17">
        <f t="shared" si="0"/>
        <v>24</v>
      </c>
      <c r="O72" s="17">
        <f t="shared" si="0"/>
        <v>32</v>
      </c>
      <c r="P72" s="17">
        <f t="shared" si="0"/>
        <v>32</v>
      </c>
      <c r="Q72" s="17">
        <f t="shared" si="0"/>
        <v>42</v>
      </c>
      <c r="R72" s="17">
        <f t="shared" si="0"/>
        <v>42</v>
      </c>
      <c r="S72" s="17">
        <f t="shared" si="0"/>
        <v>43</v>
      </c>
      <c r="T72" s="17">
        <f t="shared" si="0"/>
        <v>43</v>
      </c>
      <c r="U72" s="17">
        <f t="shared" si="0"/>
        <v>34</v>
      </c>
      <c r="V72" s="17">
        <f t="shared" si="0"/>
        <v>34</v>
      </c>
      <c r="W72" s="17">
        <f t="shared" si="0"/>
        <v>46</v>
      </c>
      <c r="X72" s="17">
        <f t="shared" si="0"/>
        <v>46</v>
      </c>
      <c r="Y72" s="17">
        <f t="shared" si="0"/>
        <v>34</v>
      </c>
      <c r="Z72" s="17">
        <f t="shared" si="0"/>
        <v>34</v>
      </c>
      <c r="AA72" s="17">
        <f t="shared" si="0"/>
        <v>33</v>
      </c>
      <c r="AB72" s="17">
        <f t="shared" si="0"/>
        <v>33</v>
      </c>
      <c r="AC72" s="17">
        <f t="shared" si="0"/>
        <v>32</v>
      </c>
      <c r="AD72" s="17">
        <f t="shared" si="0"/>
        <v>32</v>
      </c>
      <c r="AE72" s="17">
        <f t="shared" si="0"/>
        <v>31</v>
      </c>
      <c r="AF72" s="17">
        <f t="shared" si="0"/>
        <v>31</v>
      </c>
      <c r="AG72" s="17">
        <f t="shared" si="0"/>
        <v>37</v>
      </c>
      <c r="AH72" s="17">
        <f t="shared" si="0"/>
        <v>37</v>
      </c>
      <c r="AI72" s="17">
        <f t="shared" si="0"/>
        <v>37</v>
      </c>
      <c r="AJ72" s="17">
        <f t="shared" si="0"/>
        <v>37</v>
      </c>
      <c r="AK72" s="17">
        <f t="shared" si="0"/>
        <v>51</v>
      </c>
      <c r="AL72" s="17">
        <f t="shared" si="0"/>
        <v>51</v>
      </c>
      <c r="AM72" s="17">
        <f t="shared" si="0"/>
        <v>38</v>
      </c>
      <c r="AN72" s="17">
        <f t="shared" si="0"/>
        <v>38</v>
      </c>
      <c r="AO72" s="17">
        <f t="shared" si="0"/>
        <v>38</v>
      </c>
      <c r="AP72" s="17">
        <f t="shared" si="0"/>
        <v>38</v>
      </c>
      <c r="AQ72" s="17">
        <f t="shared" si="0"/>
        <v>38</v>
      </c>
      <c r="AR72" s="17">
        <f t="shared" si="0"/>
        <v>38</v>
      </c>
      <c r="AS72" s="17">
        <f t="shared" si="0"/>
        <v>54</v>
      </c>
      <c r="AT72" s="17">
        <f t="shared" si="0"/>
        <v>54</v>
      </c>
      <c r="AU72" s="17">
        <f t="shared" si="0"/>
        <v>51</v>
      </c>
      <c r="AV72" s="17">
        <f t="shared" si="0"/>
        <v>51</v>
      </c>
      <c r="AW72" s="17">
        <f t="shared" si="0"/>
        <v>43</v>
      </c>
      <c r="AX72" s="17">
        <f t="shared" si="0"/>
        <v>43</v>
      </c>
      <c r="AY72" s="17">
        <f t="shared" si="0"/>
        <v>38</v>
      </c>
      <c r="AZ72" s="17">
        <f t="shared" si="0"/>
        <v>38</v>
      </c>
      <c r="BA72" s="17">
        <f t="shared" si="0"/>
        <v>40</v>
      </c>
      <c r="BB72" s="17">
        <f t="shared" si="0"/>
        <v>40</v>
      </c>
      <c r="BC72" s="17">
        <f t="shared" si="0"/>
        <v>50</v>
      </c>
      <c r="BD72" s="17">
        <f t="shared" si="0"/>
        <v>50</v>
      </c>
      <c r="BE72" s="17">
        <f t="shared" si="0"/>
        <v>47</v>
      </c>
      <c r="BF72" s="17">
        <f t="shared" si="0"/>
        <v>47</v>
      </c>
      <c r="BG72" s="17">
        <f t="shared" si="0"/>
        <v>42</v>
      </c>
      <c r="BH72" s="17">
        <f t="shared" si="0"/>
        <v>42</v>
      </c>
      <c r="BI72" s="17">
        <f t="shared" si="0"/>
        <v>35</v>
      </c>
      <c r="BJ72" s="17">
        <f t="shared" si="0"/>
        <v>35</v>
      </c>
      <c r="BK72" s="17">
        <f t="shared" si="0"/>
        <v>41</v>
      </c>
      <c r="BL72" s="17">
        <f t="shared" si="0"/>
        <v>41</v>
      </c>
      <c r="BM72" s="17">
        <f t="shared" si="0"/>
        <v>33</v>
      </c>
      <c r="BN72" s="17">
        <f aca="true" t="shared" si="1" ref="BN72:BW72">COUNT(BN17:BN71)</f>
        <v>33</v>
      </c>
      <c r="BO72" s="17">
        <f t="shared" si="1"/>
        <v>32</v>
      </c>
      <c r="BP72" s="17">
        <f t="shared" si="1"/>
        <v>32</v>
      </c>
      <c r="BQ72" s="17">
        <f t="shared" si="1"/>
        <v>38</v>
      </c>
      <c r="BR72" s="17">
        <f t="shared" si="1"/>
        <v>38</v>
      </c>
      <c r="BS72" s="17">
        <f t="shared" si="1"/>
        <v>31</v>
      </c>
      <c r="BT72" s="17">
        <f t="shared" si="1"/>
        <v>31</v>
      </c>
      <c r="BU72" s="17">
        <f t="shared" si="1"/>
        <v>43</v>
      </c>
      <c r="BV72" s="17">
        <f t="shared" si="1"/>
        <v>43</v>
      </c>
      <c r="BW72" s="17">
        <f t="shared" si="1"/>
        <v>41</v>
      </c>
      <c r="BX72" s="17">
        <f>COUNT(BX17:BX71)</f>
        <v>41</v>
      </c>
      <c r="BY72" s="17">
        <f>COUNT(BY17:BY71)</f>
        <v>41</v>
      </c>
      <c r="BZ72" s="17">
        <f>COUNT(BZ17:BZ71)</f>
        <v>41</v>
      </c>
      <c r="CA72" s="17" t="s">
        <v>283</v>
      </c>
      <c r="CB72" s="23" t="s">
        <v>284</v>
      </c>
      <c r="CC72" s="23" t="s">
        <v>284</v>
      </c>
      <c r="CD72" s="23" t="s">
        <v>284</v>
      </c>
      <c r="CE72" s="23" t="s">
        <v>284</v>
      </c>
      <c r="CF72" s="23" t="s">
        <v>284</v>
      </c>
      <c r="CG72" s="23" t="s">
        <v>284</v>
      </c>
    </row>
    <row r="73" spans="1:85" ht="12.75">
      <c r="A73" s="17" t="s">
        <v>276</v>
      </c>
      <c r="B73" s="17">
        <f aca="true" t="shared" si="2" ref="B73:BM73">AVERAGE(B17:B71)</f>
        <v>38.5</v>
      </c>
      <c r="C73" s="20">
        <f t="shared" si="2"/>
        <v>-137.225</v>
      </c>
      <c r="D73" s="20">
        <f t="shared" si="2"/>
        <v>1684.9684210526304</v>
      </c>
      <c r="E73" s="20">
        <f t="shared" si="2"/>
        <v>-56.94736842105263</v>
      </c>
      <c r="F73" s="20">
        <f t="shared" si="2"/>
        <v>-155.5</v>
      </c>
      <c r="G73" s="20">
        <f t="shared" si="2"/>
        <v>85</v>
      </c>
      <c r="H73" s="20">
        <f t="shared" si="2"/>
        <v>-83.58974358974359</v>
      </c>
      <c r="I73" s="19">
        <f t="shared" si="2"/>
        <v>1.7508260869565222</v>
      </c>
      <c r="J73" s="20">
        <f t="shared" si="2"/>
        <v>-1153.6521739130435</v>
      </c>
      <c r="K73" s="19">
        <f t="shared" si="2"/>
        <v>3.72577142857143</v>
      </c>
      <c r="L73" s="20">
        <f t="shared" si="2"/>
        <v>-869.9142857142857</v>
      </c>
      <c r="M73" s="19">
        <f t="shared" si="2"/>
        <v>1.8360416666666666</v>
      </c>
      <c r="N73" s="20">
        <f t="shared" si="2"/>
        <v>244.66666666666666</v>
      </c>
      <c r="O73" s="19">
        <f t="shared" si="2"/>
        <v>13.018125000000001</v>
      </c>
      <c r="P73" s="20">
        <f t="shared" si="2"/>
        <v>-578.25</v>
      </c>
      <c r="Q73" s="19">
        <f t="shared" si="2"/>
        <v>4.254761904761907</v>
      </c>
      <c r="R73" s="20">
        <f t="shared" si="2"/>
        <v>207.85714285714286</v>
      </c>
      <c r="S73" s="19">
        <f t="shared" si="2"/>
        <v>2.54406976744186</v>
      </c>
      <c r="T73" s="20">
        <f t="shared" si="2"/>
        <v>-550.9069767441861</v>
      </c>
      <c r="U73" s="19">
        <f t="shared" si="2"/>
        <v>19.316470588235283</v>
      </c>
      <c r="V73" s="20">
        <f t="shared" si="2"/>
        <v>-462.3529411764706</v>
      </c>
      <c r="W73" s="19">
        <f t="shared" si="2"/>
        <v>11.728000000000003</v>
      </c>
      <c r="X73" s="20">
        <f t="shared" si="2"/>
        <v>-495.2173913043478</v>
      </c>
      <c r="Y73" s="19">
        <f t="shared" si="2"/>
        <v>17.401764705882357</v>
      </c>
      <c r="Z73" s="20">
        <f t="shared" si="2"/>
        <v>-319.70588235294116</v>
      </c>
      <c r="AA73" s="21">
        <f t="shared" si="2"/>
        <v>6.090909090909092</v>
      </c>
      <c r="AB73" s="20">
        <f t="shared" si="2"/>
        <v>-444.3939393939394</v>
      </c>
      <c r="AC73" s="19">
        <f t="shared" si="2"/>
        <v>5.701562499999996</v>
      </c>
      <c r="AD73" s="20">
        <f t="shared" si="2"/>
        <v>-353.4375</v>
      </c>
      <c r="AE73" s="19">
        <f t="shared" si="2"/>
        <v>38.023314794215786</v>
      </c>
      <c r="AF73" s="20">
        <f t="shared" si="2"/>
        <v>752.4360400444939</v>
      </c>
      <c r="AG73" s="19">
        <f t="shared" si="2"/>
        <v>4.770567567567568</v>
      </c>
      <c r="AH73" s="20">
        <f t="shared" si="2"/>
        <v>353.2162162162162</v>
      </c>
      <c r="AI73" s="19">
        <f t="shared" si="2"/>
        <v>17.373243243243245</v>
      </c>
      <c r="AJ73" s="20">
        <f t="shared" si="2"/>
        <v>165.8108108108108</v>
      </c>
      <c r="AK73" s="19">
        <f t="shared" si="2"/>
        <v>5.352549019607845</v>
      </c>
      <c r="AL73" s="20">
        <f t="shared" si="2"/>
        <v>-216.07843137254903</v>
      </c>
      <c r="AM73" s="19">
        <f t="shared" si="2"/>
        <v>3.2078157894736834</v>
      </c>
      <c r="AN73" s="20">
        <f t="shared" si="2"/>
        <v>-276.2105263157895</v>
      </c>
      <c r="AO73" s="19">
        <f t="shared" si="2"/>
        <v>2.355699637023594</v>
      </c>
      <c r="AP73" s="20">
        <f t="shared" si="2"/>
        <v>-288.6016081871345</v>
      </c>
      <c r="AQ73" s="19">
        <f t="shared" si="2"/>
        <v>47.070526315789465</v>
      </c>
      <c r="AR73" s="20">
        <f t="shared" si="2"/>
        <v>468.7631578947368</v>
      </c>
      <c r="AS73" s="19">
        <f t="shared" si="2"/>
        <v>3.072907407407406</v>
      </c>
      <c r="AT73" s="20">
        <f t="shared" si="2"/>
        <v>-244.77777777777777</v>
      </c>
      <c r="AU73" s="19">
        <f t="shared" si="2"/>
        <v>0.7272549019607841</v>
      </c>
      <c r="AV73" s="20">
        <f t="shared" si="2"/>
        <v>-668.4313725490196</v>
      </c>
      <c r="AW73" s="19">
        <f t="shared" si="2"/>
        <v>3</v>
      </c>
      <c r="AX73" s="20">
        <f t="shared" si="2"/>
        <v>-318.3720930232558</v>
      </c>
      <c r="AY73" s="19">
        <f t="shared" si="2"/>
        <v>6.4392105263157875</v>
      </c>
      <c r="AZ73" s="20">
        <f t="shared" si="2"/>
        <v>-311.42105263157896</v>
      </c>
      <c r="BA73" s="17">
        <f t="shared" si="2"/>
        <v>3.150000000000002</v>
      </c>
      <c r="BB73" s="20">
        <f t="shared" si="2"/>
        <v>-36.975</v>
      </c>
      <c r="BC73" s="19">
        <f t="shared" si="2"/>
        <v>129.04856</v>
      </c>
      <c r="BD73" s="20">
        <f t="shared" si="2"/>
        <v>-59.8</v>
      </c>
      <c r="BE73" s="19">
        <f t="shared" si="2"/>
        <v>9.164085106382982</v>
      </c>
      <c r="BF73" s="20">
        <f t="shared" si="2"/>
        <v>-446.3191489361702</v>
      </c>
      <c r="BG73" s="19">
        <f t="shared" si="2"/>
        <v>4.217214285714285</v>
      </c>
      <c r="BH73" s="20">
        <f t="shared" si="2"/>
        <v>-45.285714285714285</v>
      </c>
      <c r="BI73" s="19">
        <f t="shared" si="2"/>
        <v>9.305571428571428</v>
      </c>
      <c r="BJ73" s="20">
        <f t="shared" si="2"/>
        <v>-222.45714285714286</v>
      </c>
      <c r="BK73" s="19">
        <f t="shared" si="2"/>
        <v>1.6938048780487804</v>
      </c>
      <c r="BL73" s="20">
        <f t="shared" si="2"/>
        <v>-203.21951219512195</v>
      </c>
      <c r="BM73" s="19">
        <f t="shared" si="2"/>
        <v>4.483969696969696</v>
      </c>
      <c r="BN73" s="20">
        <f aca="true" t="shared" si="3" ref="BN73:BZ73">AVERAGE(BN17:BN71)</f>
        <v>-759.7878787878788</v>
      </c>
      <c r="BO73" s="19">
        <f t="shared" si="3"/>
        <v>3.120312499999999</v>
      </c>
      <c r="BP73" s="20">
        <f t="shared" si="3"/>
        <v>-82.3125</v>
      </c>
      <c r="BQ73" s="19">
        <f t="shared" si="3"/>
        <v>2.8361842105263166</v>
      </c>
      <c r="BR73" s="20">
        <f t="shared" si="3"/>
        <v>-72.10526315789474</v>
      </c>
      <c r="BS73" s="17">
        <f t="shared" si="3"/>
        <v>22.503000000000007</v>
      </c>
      <c r="BT73" s="20">
        <f t="shared" si="3"/>
        <v>-456.6774193548387</v>
      </c>
      <c r="BU73" s="19">
        <f t="shared" si="3"/>
        <v>3.002790697674418</v>
      </c>
      <c r="BV73" s="20">
        <f t="shared" si="3"/>
        <v>-395.5813953488372</v>
      </c>
      <c r="BW73" s="19">
        <f t="shared" si="3"/>
        <v>4.358048780487806</v>
      </c>
      <c r="BX73" s="20">
        <f t="shared" si="3"/>
        <v>-438.0487804878049</v>
      </c>
      <c r="BY73" s="19">
        <f t="shared" si="3"/>
        <v>1.8885365853658544</v>
      </c>
      <c r="BZ73" s="20">
        <f t="shared" si="3"/>
        <v>-182.17073170731706</v>
      </c>
      <c r="CA73" s="20" t="s">
        <v>285</v>
      </c>
      <c r="CB73" s="20">
        <f>AVERAGE(CB32:CB69)</f>
        <v>-213.77784698816495</v>
      </c>
      <c r="CC73" s="20">
        <v>-1814.3947368421052</v>
      </c>
      <c r="CD73" s="20">
        <v>1651.5526315789473</v>
      </c>
      <c r="CE73" s="20">
        <v>-213.3815789473684</v>
      </c>
      <c r="CF73" s="20">
        <f>AVERAGE(CF32:CF69)</f>
        <v>739.5381191311936</v>
      </c>
      <c r="CG73" s="20">
        <v>124.72605965212439</v>
      </c>
    </row>
    <row r="74" spans="1:85" ht="12.75">
      <c r="A74" s="17" t="s">
        <v>280</v>
      </c>
      <c r="B74" s="17">
        <v>0</v>
      </c>
      <c r="C74" s="20">
        <v>239.35190835334623</v>
      </c>
      <c r="D74" s="24">
        <v>12.952725938890916</v>
      </c>
      <c r="E74" s="20">
        <v>125.84701263135051</v>
      </c>
      <c r="F74" s="20">
        <v>249.733286299032</v>
      </c>
      <c r="G74" s="17">
        <v>0</v>
      </c>
      <c r="H74" s="20">
        <v>264.76640329371554</v>
      </c>
      <c r="I74" s="19">
        <v>0.8475393749524924</v>
      </c>
      <c r="J74" s="20">
        <v>940.533950771642</v>
      </c>
      <c r="K74" s="19">
        <v>0.18113844775443846</v>
      </c>
      <c r="L74" s="20">
        <v>771.5897131139347</v>
      </c>
      <c r="M74" s="19">
        <v>0.08657616860899796</v>
      </c>
      <c r="N74" s="20">
        <v>897.5166544012072</v>
      </c>
      <c r="O74" s="19">
        <v>0.7081890276788225</v>
      </c>
      <c r="P74" s="20">
        <v>564.1046459770591</v>
      </c>
      <c r="Q74" s="19">
        <v>0.05067117097080885</v>
      </c>
      <c r="R74" s="20">
        <v>927.3933386424579</v>
      </c>
      <c r="S74" s="19">
        <v>0.23695976984209077</v>
      </c>
      <c r="T74" s="20">
        <v>990.3449630107397</v>
      </c>
      <c r="U74" s="19">
        <v>0</v>
      </c>
      <c r="V74" s="20">
        <v>543.6568793084061</v>
      </c>
      <c r="W74" s="19">
        <v>0</v>
      </c>
      <c r="X74" s="20">
        <v>605.4960835929303</v>
      </c>
      <c r="Y74" s="19">
        <v>0.18551729479100554</v>
      </c>
      <c r="Z74" s="20">
        <v>1263.3564451791733</v>
      </c>
      <c r="AA74" s="19">
        <v>0.04032129030187647</v>
      </c>
      <c r="AB74" s="20">
        <v>302.1340745297284</v>
      </c>
      <c r="AC74" s="19">
        <v>0.15568095304124754</v>
      </c>
      <c r="AD74" s="20">
        <v>302.5522260079499</v>
      </c>
      <c r="AE74" s="19">
        <v>0.00866883119662048</v>
      </c>
      <c r="AF74" s="20">
        <v>1090.4436180681207</v>
      </c>
      <c r="AG74" s="19">
        <v>0.11788141404722764</v>
      </c>
      <c r="AH74" s="20">
        <v>1284.6445011926235</v>
      </c>
      <c r="AI74" s="19">
        <v>0.2362321737791629</v>
      </c>
      <c r="AJ74" s="20">
        <v>1017.6947194829559</v>
      </c>
      <c r="AK74" s="19">
        <v>0.06107238929895236</v>
      </c>
      <c r="AL74" s="20">
        <v>610.7185129344093</v>
      </c>
      <c r="AM74" s="19">
        <v>0.15368103448495277</v>
      </c>
      <c r="AN74" s="20">
        <v>592.2447905147768</v>
      </c>
      <c r="AO74" s="19">
        <v>0.10098666107205084</v>
      </c>
      <c r="AP74" s="20">
        <v>559.9079365186237</v>
      </c>
      <c r="AQ74" s="19">
        <v>2.136460440357615</v>
      </c>
      <c r="AR74" s="20">
        <v>1024.7290295898151</v>
      </c>
      <c r="AS74" s="19">
        <v>0.062155482975143166</v>
      </c>
      <c r="AT74" s="20">
        <v>729.9214920903376</v>
      </c>
      <c r="AU74" s="19">
        <v>0.03963291318570733</v>
      </c>
      <c r="AV74" s="20">
        <v>908.9599349065426</v>
      </c>
      <c r="AW74" s="19">
        <v>0</v>
      </c>
      <c r="AX74" s="20">
        <v>810.4205544216139</v>
      </c>
      <c r="AY74" s="19">
        <v>0.1844568500909277</v>
      </c>
      <c r="AZ74" s="20">
        <v>717.3343987567023</v>
      </c>
      <c r="BA74" s="19">
        <v>0</v>
      </c>
      <c r="BB74" s="20">
        <v>735.8363919252101</v>
      </c>
      <c r="BC74" s="19">
        <v>1.4692113691868411</v>
      </c>
      <c r="BD74" s="20">
        <v>822.4920320934075</v>
      </c>
      <c r="BE74" s="19">
        <v>0.46606340096575205</v>
      </c>
      <c r="BF74" s="20">
        <v>536.2459580605079</v>
      </c>
      <c r="BG74" s="19">
        <v>0.20967398619716168</v>
      </c>
      <c r="BH74" s="20">
        <v>418.22504736553316</v>
      </c>
      <c r="BI74" s="19">
        <v>0.18670667523081805</v>
      </c>
      <c r="BJ74" s="20">
        <v>489.3597840213975</v>
      </c>
      <c r="BK74" s="19">
        <v>0.09602391529037853</v>
      </c>
      <c r="BL74" s="20">
        <v>796.7512561035371</v>
      </c>
      <c r="BM74" s="19">
        <v>0.3762262414147501</v>
      </c>
      <c r="BN74" s="20">
        <v>735.919141525007</v>
      </c>
      <c r="BO74" s="19">
        <v>0.010441851275876535</v>
      </c>
      <c r="BP74" s="20">
        <v>602.6481489209516</v>
      </c>
      <c r="BQ74" s="19">
        <v>0.0629752799587181</v>
      </c>
      <c r="BR74" s="20">
        <v>449</v>
      </c>
      <c r="BS74" s="19">
        <v>0</v>
      </c>
      <c r="BT74" s="20">
        <v>639.775605823207</v>
      </c>
      <c r="BU74" s="19">
        <v>0.2026814152742309</v>
      </c>
      <c r="BV74" s="20">
        <v>504.91920749518033</v>
      </c>
      <c r="BW74" s="19">
        <v>0.23111922802084722</v>
      </c>
      <c r="BX74" s="20">
        <v>399.4569408096142</v>
      </c>
      <c r="BY74" s="19">
        <v>0.050712234906658625</v>
      </c>
      <c r="BZ74" s="20">
        <v>329.7887396811978</v>
      </c>
      <c r="CA74" s="20" t="s">
        <v>286</v>
      </c>
      <c r="CB74" s="20">
        <f>AVERAGE(CB32:CB47)</f>
        <v>-91.79834824109874</v>
      </c>
      <c r="CC74" s="20">
        <v>-1464.1875</v>
      </c>
      <c r="CD74" s="20">
        <v>1645.75</v>
      </c>
      <c r="CE74" s="20">
        <v>-79.5625</v>
      </c>
      <c r="CF74" s="20">
        <f>AVERAGE(CF32:CF47)</f>
        <v>677.2687152026252</v>
      </c>
      <c r="CG74" s="20">
        <v>118.57096170666699</v>
      </c>
    </row>
    <row r="75" spans="1:85" ht="12.75">
      <c r="A75" s="17" t="s">
        <v>281</v>
      </c>
      <c r="B75" s="17">
        <v>0</v>
      </c>
      <c r="C75" s="20">
        <v>38.326979194345746</v>
      </c>
      <c r="D75" s="19">
        <v>3.598989571934172</v>
      </c>
      <c r="E75" s="20">
        <v>21.27202763405185</v>
      </c>
      <c r="F75" s="20">
        <v>41.622214383172</v>
      </c>
      <c r="H75" s="20">
        <v>42.22749653807266</v>
      </c>
      <c r="I75" s="19">
        <v>0.1944388676889232</v>
      </c>
      <c r="J75" s="20">
        <v>200.52251206128642</v>
      </c>
      <c r="K75" s="21">
        <v>0.03952764990959609</v>
      </c>
      <c r="L75" s="20">
        <v>132.3265441095541</v>
      </c>
      <c r="M75" s="19">
        <v>0.020406198637524124</v>
      </c>
      <c r="N75" s="20">
        <v>183.2048199110693</v>
      </c>
      <c r="O75" s="21">
        <v>0.13098133878957818</v>
      </c>
      <c r="P75" s="20">
        <v>101.31618531541665</v>
      </c>
      <c r="Q75" s="21">
        <v>0.008375400160464274</v>
      </c>
      <c r="R75" s="20">
        <v>178.4769312366296</v>
      </c>
      <c r="S75" s="21">
        <v>0.037943930470892354</v>
      </c>
      <c r="T75" s="20">
        <v>152.81354541064113</v>
      </c>
      <c r="U75" s="19">
        <v>0</v>
      </c>
      <c r="V75" s="20">
        <v>96.10586649942259</v>
      </c>
      <c r="W75" s="19">
        <v>0</v>
      </c>
      <c r="X75" s="20">
        <v>89.27552700907076</v>
      </c>
      <c r="Y75" s="19">
        <v>0.03198574048120785</v>
      </c>
      <c r="Z75" s="20">
        <v>219.92212861331356</v>
      </c>
      <c r="AA75" s="19">
        <v>0.007138609234655341</v>
      </c>
      <c r="AB75" s="20">
        <v>53.410263231873174</v>
      </c>
      <c r="AC75" s="19">
        <v>0.02579746614031216</v>
      </c>
      <c r="AD75" s="20">
        <v>54.33998393103091</v>
      </c>
      <c r="AE75" s="19">
        <v>0.0015827047978645133</v>
      </c>
      <c r="AF75" s="20">
        <v>199.0868557678192</v>
      </c>
      <c r="AG75" s="19">
        <v>0.01964690234120461</v>
      </c>
      <c r="AH75" s="20">
        <v>214.10741686543724</v>
      </c>
      <c r="AI75" s="19">
        <v>0.04051348356826571</v>
      </c>
      <c r="AJ75" s="20">
        <v>169.61578658049265</v>
      </c>
      <c r="AK75" s="19">
        <v>0.00863694012331079</v>
      </c>
      <c r="AL75" s="20">
        <v>86.36864037841701</v>
      </c>
      <c r="AM75" s="19">
        <v>0.03043557795552597</v>
      </c>
      <c r="AN75" s="20">
        <v>97.36444379750279</v>
      </c>
      <c r="AO75" s="19">
        <v>0.027826572073416714</v>
      </c>
      <c r="AP75" s="20">
        <v>92.04829774789403</v>
      </c>
      <c r="AQ75" s="19">
        <v>0.3512319328127496</v>
      </c>
      <c r="AR75" s="20">
        <v>168.4644147269671</v>
      </c>
      <c r="AS75" s="19">
        <v>0.008038157979232262</v>
      </c>
      <c r="AT75" s="20">
        <v>100.26242779179732</v>
      </c>
      <c r="AU75" s="19">
        <v>0.005781054544869993</v>
      </c>
      <c r="AV75" s="20">
        <v>128.5463467598598</v>
      </c>
      <c r="AW75" s="19">
        <v>0</v>
      </c>
      <c r="AX75" s="20">
        <v>125.05060642539084</v>
      </c>
      <c r="AY75" s="19">
        <v>0.032109816088800244</v>
      </c>
      <c r="AZ75" s="20">
        <v>117.92904871489921</v>
      </c>
      <c r="BA75" s="19">
        <v>0</v>
      </c>
      <c r="BB75" s="20">
        <v>117.82812294158042</v>
      </c>
      <c r="BC75" s="19">
        <v>0.2077778644296775</v>
      </c>
      <c r="BD75" s="20">
        <v>116.31793867303038</v>
      </c>
      <c r="BE75" s="19">
        <v>0.06871729953059465</v>
      </c>
      <c r="BF75" s="20">
        <v>79.0651530365982</v>
      </c>
      <c r="BG75" s="19">
        <v>0.032745575194590405</v>
      </c>
      <c r="BH75" s="20">
        <v>65.31577896311578</v>
      </c>
      <c r="BI75" s="19">
        <v>0.03250146037546255</v>
      </c>
      <c r="BJ75" s="20">
        <v>83.92451058531337</v>
      </c>
      <c r="BK75" s="19">
        <v>0.015182714108233242</v>
      </c>
      <c r="BL75" s="20">
        <v>125.97743489436552</v>
      </c>
      <c r="BM75" s="19">
        <v>0.06986345913059318</v>
      </c>
      <c r="BN75" s="20">
        <v>130.09335384432876</v>
      </c>
      <c r="BO75" s="19">
        <v>0.0018754118521224696</v>
      </c>
      <c r="BP75" s="20">
        <v>108.23880280282434</v>
      </c>
      <c r="BQ75" s="19">
        <v>0.010353072250484619</v>
      </c>
      <c r="BR75" s="20">
        <v>75.63906772206518</v>
      </c>
      <c r="BS75" s="19">
        <v>0</v>
      </c>
      <c r="BT75" s="20">
        <v>114.90709091323998</v>
      </c>
      <c r="BU75" s="19">
        <v>0.030420311346195494</v>
      </c>
      <c r="BV75" s="20">
        <v>78.85513208433598</v>
      </c>
      <c r="BW75" s="19">
        <v>0.036094759284806245</v>
      </c>
      <c r="BX75" s="20">
        <v>62.384693158751695</v>
      </c>
      <c r="BY75" s="19">
        <v>0.008018308377126882</v>
      </c>
      <c r="BZ75" s="20">
        <v>52.14417820344684</v>
      </c>
      <c r="CA75" s="20" t="s">
        <v>287</v>
      </c>
      <c r="CB75" s="20">
        <f>AVERAGE(CB48:CB69)</f>
        <v>-302.49020971330407</v>
      </c>
      <c r="CC75" s="20">
        <v>-2069.090909090909</v>
      </c>
      <c r="CD75" s="20">
        <v>1655.7727272727273</v>
      </c>
      <c r="CE75" s="20">
        <v>-310.70454545454544</v>
      </c>
      <c r="CF75" s="20">
        <f>AVERAGE(CF48:CF69)</f>
        <v>784.8249583519704</v>
      </c>
      <c r="CG75" s="20">
        <v>129.202494521548</v>
      </c>
    </row>
    <row r="76" ht="12.75">
      <c r="CC76" s="20"/>
    </row>
  </sheetData>
  <sheetProtection selectLockedCells="1" selectUnlockedCells="1"/>
  <printOptions gridLines="1" horizontalCentered="1" verticalCentered="1"/>
  <pageMargins left="0.7479166666666667" right="0.3541666666666667" top="0.7868055555555555" bottom="0.5902777777777778" header="0.7083333333333334" footer="0.5118055555555555"/>
  <pageSetup horizontalDpi="300" verticalDpi="300" orientation="portrait" scale="88"/>
  <headerFooter alignWithMargins="0">
    <oddHeader>&amp;L&amp;"Times New Roman,Gras"&amp;12Appendix 4&amp;C&amp;"Times New Roman,Gras"&amp;12Glaciers with long-term mass balance records&amp;R&amp;"Calibri,Normal"&amp;12&amp;P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